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Willadt.RB04-001\Downloads\Schueler-Lehrer-Feedbackbogen\"/>
    </mc:Choice>
  </mc:AlternateContent>
  <workbookProtection workbookPassword="C8A6" lockStructure="1"/>
  <bookViews>
    <workbookView xWindow="0" yWindow="0" windowWidth="38400" windowHeight="17850"/>
  </bookViews>
  <sheets>
    <sheet name="Hinweise_z_Durchführung" sheetId="12" r:id="rId1"/>
    <sheet name="Fragebogen" sheetId="18" r:id="rId2"/>
    <sheet name="Hinweise_z_Auswertung" sheetId="13" r:id="rId3"/>
    <sheet name="Auswertung" sheetId="6" r:id="rId4"/>
    <sheet name="Ergebnis" sheetId="14" r:id="rId5"/>
    <sheet name="Diagramm" sheetId="17" r:id="rId6"/>
  </sheets>
  <definedNames>
    <definedName name="_xlnm._FilterDatabase" localSheetId="3" hidden="1">Auswertung!$A$55:$A$60</definedName>
    <definedName name="Eingabewerte">Auswertung!$A$55</definedName>
  </definedNames>
  <calcPr calcId="162913"/>
</workbook>
</file>

<file path=xl/calcChain.xml><?xml version="1.0" encoding="utf-8"?>
<calcChain xmlns="http://schemas.openxmlformats.org/spreadsheetml/2006/main">
  <c r="G4" i="6" l="1"/>
  <c r="G5" i="6"/>
  <c r="G6" i="6"/>
  <c r="G7" i="6"/>
  <c r="G8" i="6"/>
  <c r="B4" i="6"/>
  <c r="H4" i="6" s="1"/>
  <c r="C4" i="6"/>
  <c r="D4" i="6"/>
  <c r="E4" i="6"/>
  <c r="F4" i="6"/>
  <c r="B5" i="6"/>
  <c r="C5" i="6"/>
  <c r="D5" i="6"/>
  <c r="H5" i="6" s="1"/>
  <c r="E5" i="6"/>
  <c r="F5" i="6"/>
  <c r="B6" i="6"/>
  <c r="H6" i="6" s="1"/>
  <c r="C6" i="6"/>
  <c r="D6" i="6"/>
  <c r="E6" i="6"/>
  <c r="F6" i="6"/>
  <c r="B7" i="6"/>
  <c r="C7" i="6"/>
  <c r="D7" i="6"/>
  <c r="H7" i="6" s="1"/>
  <c r="E7" i="6"/>
  <c r="F7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K4" i="17"/>
  <c r="G4" i="17"/>
  <c r="B4" i="17"/>
  <c r="B9" i="6"/>
  <c r="C9" i="6"/>
  <c r="D9" i="6"/>
  <c r="E9" i="6"/>
  <c r="F9" i="6"/>
  <c r="B8" i="6"/>
  <c r="C8" i="6"/>
  <c r="D8" i="6"/>
  <c r="E8" i="6"/>
  <c r="F8" i="6"/>
  <c r="B24" i="6"/>
  <c r="C24" i="6"/>
  <c r="D24" i="6"/>
  <c r="E24" i="6"/>
  <c r="F24" i="6"/>
  <c r="B23" i="6"/>
  <c r="C23" i="6"/>
  <c r="D23" i="6"/>
  <c r="E23" i="6"/>
  <c r="F23" i="6"/>
  <c r="B22" i="6"/>
  <c r="C22" i="6"/>
  <c r="D22" i="6"/>
  <c r="E22" i="6"/>
  <c r="F22" i="6"/>
  <c r="B21" i="6"/>
  <c r="C21" i="6"/>
  <c r="D21" i="6"/>
  <c r="E21" i="6"/>
  <c r="F21" i="6"/>
  <c r="B20" i="6"/>
  <c r="C20" i="6"/>
  <c r="D20" i="6"/>
  <c r="E20" i="6"/>
  <c r="H20" i="6" s="1"/>
  <c r="F20" i="6"/>
  <c r="B19" i="6"/>
  <c r="C19" i="6"/>
  <c r="D19" i="6"/>
  <c r="E19" i="6"/>
  <c r="F19" i="6"/>
  <c r="B18" i="6"/>
  <c r="C18" i="6"/>
  <c r="D18" i="6"/>
  <c r="E18" i="6"/>
  <c r="F18" i="6"/>
  <c r="B17" i="6"/>
  <c r="H17" i="6" s="1"/>
  <c r="C17" i="6"/>
  <c r="D17" i="6"/>
  <c r="E17" i="6"/>
  <c r="F17" i="6"/>
  <c r="B16" i="6"/>
  <c r="C16" i="6"/>
  <c r="D16" i="6"/>
  <c r="E16" i="6"/>
  <c r="H16" i="6" s="1"/>
  <c r="F16" i="6"/>
  <c r="B15" i="6"/>
  <c r="C15" i="6"/>
  <c r="D15" i="6"/>
  <c r="E15" i="6"/>
  <c r="F15" i="6"/>
  <c r="B14" i="6"/>
  <c r="C14" i="6"/>
  <c r="D14" i="6"/>
  <c r="E14" i="6"/>
  <c r="F14" i="6"/>
  <c r="B13" i="6"/>
  <c r="H13" i="6" s="1"/>
  <c r="C13" i="6"/>
  <c r="D13" i="6"/>
  <c r="E13" i="6"/>
  <c r="F13" i="6"/>
  <c r="B12" i="6"/>
  <c r="C12" i="6"/>
  <c r="D12" i="6"/>
  <c r="E12" i="6"/>
  <c r="H12" i="6" s="1"/>
  <c r="F12" i="6"/>
  <c r="B11" i="6"/>
  <c r="C11" i="6"/>
  <c r="D11" i="6"/>
  <c r="E11" i="6"/>
  <c r="F11" i="6"/>
  <c r="B10" i="6"/>
  <c r="C10" i="6"/>
  <c r="D10" i="6"/>
  <c r="E10" i="6"/>
  <c r="F10" i="6"/>
  <c r="B25" i="6"/>
  <c r="E34" i="14" s="1"/>
  <c r="C25" i="6"/>
  <c r="D25" i="6"/>
  <c r="E25" i="6"/>
  <c r="F25" i="6"/>
  <c r="I34" i="14" s="1"/>
  <c r="G7" i="17" s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4" i="6"/>
  <c r="H23" i="6"/>
  <c r="H24" i="6"/>
  <c r="H25" i="6"/>
  <c r="H8" i="6"/>
  <c r="H9" i="6"/>
  <c r="H10" i="6"/>
  <c r="H11" i="6"/>
  <c r="H14" i="6"/>
  <c r="H15" i="6"/>
  <c r="H18" i="6"/>
  <c r="H19" i="6"/>
  <c r="H21" i="6"/>
  <c r="H22" i="6"/>
  <c r="B8" i="17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F34" i="14"/>
  <c r="G34" i="14"/>
  <c r="H34" i="14"/>
  <c r="E33" i="14"/>
  <c r="C8" i="17" s="1"/>
  <c r="H8" i="17" s="1"/>
  <c r="F33" i="14"/>
  <c r="G33" i="14"/>
  <c r="H33" i="14"/>
  <c r="F8" i="17" s="1"/>
  <c r="I33" i="14"/>
  <c r="G8" i="17" s="1"/>
  <c r="E8" i="17"/>
  <c r="E32" i="14"/>
  <c r="E9" i="17" s="1"/>
  <c r="F32" i="14"/>
  <c r="D9" i="17" s="1"/>
  <c r="G32" i="14"/>
  <c r="H32" i="14"/>
  <c r="I32" i="14"/>
  <c r="G9" i="17" s="1"/>
  <c r="F9" i="17"/>
  <c r="E31" i="14"/>
  <c r="F31" i="14"/>
  <c r="F10" i="17" s="1"/>
  <c r="G31" i="14"/>
  <c r="E10" i="17" s="1"/>
  <c r="H31" i="14"/>
  <c r="I31" i="14"/>
  <c r="C10" i="17"/>
  <c r="H10" i="17" s="1"/>
  <c r="G10" i="17"/>
  <c r="E30" i="14"/>
  <c r="F30" i="14"/>
  <c r="G30" i="14"/>
  <c r="C11" i="17" s="1"/>
  <c r="H11" i="17" s="1"/>
  <c r="H30" i="14"/>
  <c r="F11" i="17" s="1"/>
  <c r="I30" i="14"/>
  <c r="E29" i="14"/>
  <c r="C12" i="17" s="1"/>
  <c r="H12" i="17" s="1"/>
  <c r="F29" i="14"/>
  <c r="G29" i="14"/>
  <c r="H29" i="14"/>
  <c r="D12" i="17" s="1"/>
  <c r="I29" i="14"/>
  <c r="G12" i="17" s="1"/>
  <c r="E12" i="17"/>
  <c r="E28" i="14"/>
  <c r="E13" i="17" s="1"/>
  <c r="F28" i="14"/>
  <c r="D13" i="17" s="1"/>
  <c r="G28" i="14"/>
  <c r="H28" i="14"/>
  <c r="I28" i="14"/>
  <c r="G13" i="17" s="1"/>
  <c r="E27" i="14"/>
  <c r="F27" i="14"/>
  <c r="F14" i="17" s="1"/>
  <c r="G27" i="14"/>
  <c r="E14" i="17" s="1"/>
  <c r="H27" i="14"/>
  <c r="I27" i="14"/>
  <c r="C14" i="17"/>
  <c r="H14" i="17" s="1"/>
  <c r="G14" i="17"/>
  <c r="E26" i="14"/>
  <c r="F26" i="14"/>
  <c r="G26" i="14"/>
  <c r="C15" i="17" s="1"/>
  <c r="H15" i="17" s="1"/>
  <c r="H26" i="14"/>
  <c r="F15" i="17" s="1"/>
  <c r="I26" i="14"/>
  <c r="D15" i="17"/>
  <c r="E25" i="14"/>
  <c r="C16" i="17" s="1"/>
  <c r="H16" i="17" s="1"/>
  <c r="F25" i="14"/>
  <c r="G25" i="14"/>
  <c r="H25" i="14"/>
  <c r="E16" i="17" s="1"/>
  <c r="I25" i="14"/>
  <c r="G16" i="17" s="1"/>
  <c r="E24" i="14"/>
  <c r="E17" i="17" s="1"/>
  <c r="F24" i="14"/>
  <c r="D17" i="17" s="1"/>
  <c r="G24" i="14"/>
  <c r="H24" i="14"/>
  <c r="I24" i="14"/>
  <c r="G17" i="17" s="1"/>
  <c r="F17" i="17"/>
  <c r="E23" i="14"/>
  <c r="F23" i="14"/>
  <c r="F18" i="17" s="1"/>
  <c r="G23" i="14"/>
  <c r="E18" i="17" s="1"/>
  <c r="H23" i="14"/>
  <c r="I23" i="14"/>
  <c r="C18" i="17"/>
  <c r="H18" i="17" s="1"/>
  <c r="G18" i="17"/>
  <c r="E22" i="14"/>
  <c r="F22" i="14"/>
  <c r="G22" i="14"/>
  <c r="C19" i="17" s="1"/>
  <c r="H19" i="17" s="1"/>
  <c r="H22" i="14"/>
  <c r="F19" i="17" s="1"/>
  <c r="I22" i="14"/>
  <c r="D19" i="17"/>
  <c r="E21" i="14"/>
  <c r="C20" i="17" s="1"/>
  <c r="H20" i="17" s="1"/>
  <c r="F21" i="14"/>
  <c r="G21" i="14"/>
  <c r="H21" i="14"/>
  <c r="D20" i="17" s="1"/>
  <c r="I21" i="14"/>
  <c r="G20" i="17" s="1"/>
  <c r="E20" i="17"/>
  <c r="E20" i="14"/>
  <c r="E21" i="17" s="1"/>
  <c r="F20" i="14"/>
  <c r="D21" i="17" s="1"/>
  <c r="G20" i="14"/>
  <c r="H20" i="14"/>
  <c r="I20" i="14"/>
  <c r="G21" i="17" s="1"/>
  <c r="F21" i="17"/>
  <c r="E19" i="14"/>
  <c r="F19" i="14"/>
  <c r="F22" i="17" s="1"/>
  <c r="G19" i="14"/>
  <c r="E22" i="17" s="1"/>
  <c r="H19" i="14"/>
  <c r="I19" i="14"/>
  <c r="C22" i="17"/>
  <c r="H22" i="17" s="1"/>
  <c r="G22" i="17"/>
  <c r="E18" i="14"/>
  <c r="F18" i="14"/>
  <c r="G18" i="14"/>
  <c r="C23" i="17" s="1"/>
  <c r="H23" i="17" s="1"/>
  <c r="H18" i="14"/>
  <c r="F23" i="17" s="1"/>
  <c r="I18" i="14"/>
  <c r="D23" i="17"/>
  <c r="E17" i="14"/>
  <c r="C24" i="17" s="1"/>
  <c r="H24" i="17" s="1"/>
  <c r="F17" i="14"/>
  <c r="G17" i="14"/>
  <c r="H17" i="14"/>
  <c r="D24" i="17" s="1"/>
  <c r="I17" i="14"/>
  <c r="G24" i="17" s="1"/>
  <c r="E24" i="17"/>
  <c r="E16" i="14"/>
  <c r="E25" i="17" s="1"/>
  <c r="F16" i="14"/>
  <c r="D25" i="17" s="1"/>
  <c r="G16" i="14"/>
  <c r="H16" i="14"/>
  <c r="I16" i="14"/>
  <c r="G25" i="17" s="1"/>
  <c r="F25" i="17"/>
  <c r="E15" i="14"/>
  <c r="F15" i="14"/>
  <c r="F26" i="17" s="1"/>
  <c r="G15" i="14"/>
  <c r="E26" i="17" s="1"/>
  <c r="H15" i="14"/>
  <c r="I15" i="14"/>
  <c r="C26" i="17"/>
  <c r="H26" i="17" s="1"/>
  <c r="G26" i="17"/>
  <c r="E14" i="14"/>
  <c r="F14" i="14"/>
  <c r="G14" i="14"/>
  <c r="C27" i="17" s="1"/>
  <c r="H27" i="17" s="1"/>
  <c r="H14" i="14"/>
  <c r="F27" i="17" s="1"/>
  <c r="I14" i="14"/>
  <c r="D27" i="17"/>
  <c r="E13" i="14"/>
  <c r="C28" i="17" s="1"/>
  <c r="H28" i="17" s="1"/>
  <c r="F13" i="14"/>
  <c r="G13" i="14"/>
  <c r="H13" i="14"/>
  <c r="D28" i="17" s="1"/>
  <c r="I13" i="14"/>
  <c r="G28" i="17" s="1"/>
  <c r="E28" i="17"/>
  <c r="C7" i="17" l="1"/>
  <c r="H7" i="17" s="1"/>
  <c r="D7" i="17"/>
  <c r="E7" i="17"/>
  <c r="F7" i="17"/>
  <c r="F28" i="17"/>
  <c r="E27" i="17"/>
  <c r="D26" i="17"/>
  <c r="C25" i="17"/>
  <c r="H25" i="17" s="1"/>
  <c r="F24" i="17"/>
  <c r="E23" i="17"/>
  <c r="D22" i="17"/>
  <c r="C21" i="17"/>
  <c r="H21" i="17" s="1"/>
  <c r="F20" i="17"/>
  <c r="E19" i="17"/>
  <c r="D18" i="17"/>
  <c r="C17" i="17"/>
  <c r="H17" i="17" s="1"/>
  <c r="F16" i="17"/>
  <c r="E15" i="17"/>
  <c r="D14" i="17"/>
  <c r="C13" i="17"/>
  <c r="H13" i="17" s="1"/>
  <c r="F12" i="17"/>
  <c r="E11" i="17"/>
  <c r="D10" i="17"/>
  <c r="C9" i="17"/>
  <c r="H9" i="17" s="1"/>
  <c r="F13" i="17"/>
  <c r="D11" i="17"/>
  <c r="G27" i="17"/>
  <c r="G23" i="17"/>
  <c r="G19" i="17"/>
  <c r="D16" i="17"/>
  <c r="G15" i="17"/>
  <c r="G11" i="17"/>
  <c r="D8" i="17"/>
</calcChain>
</file>

<file path=xl/sharedStrings.xml><?xml version="1.0" encoding="utf-8"?>
<sst xmlns="http://schemas.openxmlformats.org/spreadsheetml/2006/main" count="234" uniqueCount="130">
  <si>
    <t>Ludwig-Erhard-Schule Pforzheim</t>
  </si>
  <si>
    <t>A</t>
  </si>
  <si>
    <t>B</t>
  </si>
  <si>
    <t>C</t>
  </si>
  <si>
    <t>D</t>
  </si>
  <si>
    <t>E</t>
  </si>
  <si>
    <t>Schüler-Lehrer-Verhältnis</t>
  </si>
  <si>
    <t>Unterrichtsgeschehen</t>
  </si>
  <si>
    <t>Ich bekomme die Gelegenheit, aktiv im Unterricht mitzuarbeiten.</t>
  </si>
  <si>
    <t>Der Unterricht beginnt pünktlich.</t>
  </si>
  <si>
    <t>Die Klassenarbeiten stimmen mit dem Unterrichtsstoff überein.</t>
  </si>
  <si>
    <t>Die Klassenarbeiten werden nach der Rückgabe besprochen.</t>
  </si>
  <si>
    <t>Der Unterricht ist gut vorbereitet.</t>
  </si>
  <si>
    <t>B = trifft oft zu</t>
  </si>
  <si>
    <t>C = trifft manchmal zu</t>
  </si>
  <si>
    <t>D = trifft selten zu</t>
  </si>
  <si>
    <t>Die Lernschritte bauen aufeinander auf.</t>
  </si>
  <si>
    <t>Das Gelernte wird ausreichend geübt.</t>
  </si>
  <si>
    <t>a</t>
  </si>
  <si>
    <t>b</t>
  </si>
  <si>
    <t>d</t>
  </si>
  <si>
    <t>Frage</t>
  </si>
  <si>
    <t>c</t>
  </si>
  <si>
    <t>e</t>
  </si>
  <si>
    <t>Kontrolle</t>
  </si>
  <si>
    <t>Summe</t>
  </si>
  <si>
    <t>o. Ang.</t>
  </si>
  <si>
    <t>(Anzahl der Fragebogen)</t>
  </si>
  <si>
    <t>Ludwig-Erhard-Schule Pforzheim - Auswertung der Fragebogen</t>
  </si>
  <si>
    <t>n =</t>
  </si>
  <si>
    <t>Es können nur weiße Felder beschrieben werden!</t>
  </si>
  <si>
    <t>Klasse:</t>
  </si>
  <si>
    <t>BKWI2b</t>
  </si>
  <si>
    <t>Fragebogen zur Unterrichtsbewertung durch Schülerinnen und Schüler</t>
  </si>
  <si>
    <t>Beurteilungsmerkmale</t>
  </si>
  <si>
    <t>Beurteilungsfelder</t>
  </si>
  <si>
    <t>Die Klassenarbeiten werden in angemessener Zeit korrigiert.</t>
  </si>
  <si>
    <t>Die vorgegebenen Beurteilungsfelder entsprechen folgenden Aussagen:</t>
  </si>
  <si>
    <t>Hinweise zum Einsatz des Fragebogens zur Unterrichtsbewertung</t>
  </si>
  <si>
    <t>Stand:</t>
  </si>
  <si>
    <t>1.</t>
  </si>
  <si>
    <t>2.</t>
  </si>
  <si>
    <t>3.</t>
  </si>
  <si>
    <t>Hinweis auf korrektes Ausfüllen, da die Fragebogen sonst unbrauchbar sind.</t>
  </si>
  <si>
    <t>4.</t>
  </si>
  <si>
    <t>5.</t>
  </si>
  <si>
    <t>Hinweise zur Auswertung mittels Excel-Datenblatt</t>
  </si>
  <si>
    <t>Liebe Kolleginnen und Kollegen,</t>
  </si>
  <si>
    <t>Sie können grundsätzlich nur "weiße Felder" ausfüllen (alle anderen sind gesperrt).</t>
  </si>
  <si>
    <t>I</t>
  </si>
  <si>
    <t>Die Lehrkraft nimmt mich als Mensch ernst.</t>
  </si>
  <si>
    <t>Die Lehrkraft hat Zeit für mich und geht auf meine Fragen ein.</t>
  </si>
  <si>
    <t>Die Lehrkraft achtet auf ein gutes Klassenklima.</t>
  </si>
  <si>
    <t>Die Lehrkraft führt die Klasse sicher.</t>
  </si>
  <si>
    <t>Die Lehrkraft achtet auf die Einhaltung vereinbarter Regeln.</t>
  </si>
  <si>
    <t>Die Lehrkraft fördert mich nach meinem Leistungsvermögen.</t>
  </si>
  <si>
    <t>II</t>
  </si>
  <si>
    <t>Die Lehrkraft beherrscht den Unterrichtsstoff.</t>
  </si>
  <si>
    <t>Die Lehrkraft vermittelt den Stoff für mich verständlich.</t>
  </si>
  <si>
    <t>Der Unterricht ist zielgerichtet.</t>
  </si>
  <si>
    <t>Die Notengebung ist gerecht.</t>
  </si>
  <si>
    <t>Ich fühle mich wohl bei der Lehrkraft.</t>
  </si>
  <si>
    <t>Die Lehrkraft steht zu dem, was sie sagt.</t>
  </si>
  <si>
    <t xml:space="preserve">Benotung geht, sondern um die Erfüllungskriterien, in welchem Maße ein </t>
  </si>
  <si>
    <t>Beschreibung des Bearbeitungsprozesses:</t>
  </si>
  <si>
    <t>Die Ergebnisse werden als Teil oder Ganzes mit der Klasse besprochen.</t>
  </si>
  <si>
    <t>Der Schüler bleibt anonym.</t>
  </si>
  <si>
    <t>informiert werden. (Qualitätsmenagement, Individualfeedback)</t>
  </si>
  <si>
    <t xml:space="preserve">Vor dem Austeilen der Fragebogen soll die Klasse über die Absicht der Erhebung </t>
  </si>
  <si>
    <t>Hinweis, dass es nicht um eine Beurteilung der Lehrkraft im Sinne einer</t>
  </si>
  <si>
    <t>Einsatz des Fragebogens direkt nach Rückgabe einer Klassenarbeit</t>
  </si>
  <si>
    <t>Einsatz des Fragbogens am Ende eines Schuljahres</t>
  </si>
  <si>
    <t>Einsatz des Fragebogens bei Abgangsklassen</t>
  </si>
  <si>
    <t>6.</t>
  </si>
  <si>
    <t>Auswertung des Fragebogens zur Unterrichtsbewertung</t>
  </si>
  <si>
    <t>Beispiel (hier können Sie nichts eingeben!)</t>
  </si>
  <si>
    <t>die Auswertung der Ergebnisse erfolgt auf dem Tabellenblatt "Auswertung" (siehe</t>
  </si>
  <si>
    <t>So verfahren Sie mit allen weiteren Fragebogen (bis max. 35)</t>
  </si>
  <si>
    <t>ein. (Die Nummerierung in Spalte 1 entspricht der Nummerierung der Fragen.)</t>
  </si>
  <si>
    <t>in der Reihenfolge der Fragen (1-22) in die erste Spalte 1 (für 1.Fragebogen)</t>
  </si>
  <si>
    <t>Die Ergebnisse werden automatisch berechnet, in den Spalten A-E ausgewiesen</t>
  </si>
  <si>
    <t>und im Tabellenblatt "Auswertungen" dargestellt.</t>
  </si>
  <si>
    <t>Dieses kann einfach ausgedruckt werden.</t>
  </si>
  <si>
    <t xml:space="preserve">eingetragen werden. </t>
  </si>
  <si>
    <t>Offene Antworten:</t>
  </si>
  <si>
    <t>werden.</t>
  </si>
  <si>
    <t>unten neben der horizontalen "Bildlaufleiste")</t>
  </si>
  <si>
    <t>Schuljahr:</t>
  </si>
  <si>
    <t>Der Einsatz des Fragebogens sollte so früh im Schuljahr erfolgen, dass Korrekturen</t>
  </si>
  <si>
    <t>Offene Antworten können in den Zeilen unter der Fragebogenerfassung</t>
  </si>
  <si>
    <t>Diese können durch markieren und "Drucken"/"Markierung" gesondert ausgedruckt</t>
  </si>
  <si>
    <t>Im Tabellenblatt "Graphik" können Sie die Prozentverteilungen der einzelnen Fragen</t>
  </si>
  <si>
    <t>f</t>
  </si>
  <si>
    <t>Beurteilungskriterium aus Sicht der Schüler zutrifft oder nicht.</t>
  </si>
  <si>
    <t xml:space="preserve">Hinweis an die Schüler, dass es um die Beurteilung "Ihrer Person" geht, </t>
  </si>
  <si>
    <t>nicht um eine allgemeine Beurteilung der Lehrer der Schule.</t>
  </si>
  <si>
    <t>(Nur ein Kreuz pro Frage in exakt eines der Beurteilungsfelder A bis E).</t>
  </si>
  <si>
    <t>Folgende Faktoren können die Beantwortung des Fragebogens beeinflussen:</t>
  </si>
  <si>
    <t>Klassenart:</t>
  </si>
  <si>
    <t>vollzeit</t>
  </si>
  <si>
    <t>(   )</t>
  </si>
  <si>
    <t>teilzeit</t>
  </si>
  <si>
    <t>n=</t>
  </si>
  <si>
    <t>graphisch dargestellt ausdrucken.</t>
  </si>
  <si>
    <t>Fragebogen, die nicht bei allen Fragen ein Kreuz haben, dürfen (rein statistisch gese-</t>
  </si>
  <si>
    <t>hern) nicht gewertet werden.</t>
  </si>
  <si>
    <t>9.</t>
  </si>
  <si>
    <r>
      <t xml:space="preserve">Zur </t>
    </r>
    <r>
      <rPr>
        <b/>
        <sz val="10"/>
        <rFont val="Arial"/>
        <family val="2"/>
      </rPr>
      <t>Kontrolle</t>
    </r>
    <r>
      <rPr>
        <sz val="10"/>
        <rFont val="Arial"/>
      </rPr>
      <t xml:space="preserve"> der korrekten Eingabe muss</t>
    </r>
  </si>
  <si>
    <t>-in der Spalte "Summe" immer die gleiche Zahl stehen und mit "n" identisch sein.</t>
  </si>
  <si>
    <t>-die Kontrollsumme immer 35 sein</t>
  </si>
  <si>
    <t>-die Zahlen in der Spalte "ohen Angaben" identisch sein</t>
  </si>
  <si>
    <t>7.</t>
  </si>
  <si>
    <t>Der Lehrkraft gelingt es, mein Interesse am Unterricht zu wecken.</t>
  </si>
  <si>
    <t>Aufgegebene Hausaufgaben werden kontrolliert.</t>
  </si>
  <si>
    <t xml:space="preserve">Es darf pro Aussage nur ein Kreuz in eines der </t>
  </si>
  <si>
    <t>Beurteilungsfelder gesetzt werden. Kreuze zwischen</t>
  </si>
  <si>
    <t>zwei Kategorien machen den Fragebogen unbrauchbar.</t>
  </si>
  <si>
    <t>Hinweis an die Schüler "Was ich schon immer sagen wollte" auf der Rückseite weiterschreiben.</t>
  </si>
  <si>
    <t>im laufenden Schuljahr möglich sind. Ev. kann am Schuljahresende eine erneute Befragung</t>
  </si>
  <si>
    <t>durchgeführt werden zur Feststellung von Veränderungen.</t>
  </si>
  <si>
    <t>Individualfeedback</t>
  </si>
  <si>
    <t>Was ich schon immer sagen wollte:                               (weiter auf der Rückseite!)</t>
  </si>
  <si>
    <t>8.</t>
  </si>
  <si>
    <t>Aus pädagogischen Gründen kann es Sinn machen, besonders Klassen zu befragen,</t>
  </si>
  <si>
    <t>die als "schwierig" gelten.</t>
  </si>
  <si>
    <t>A = trifft (fast) immer zu</t>
  </si>
  <si>
    <t xml:space="preserve">E = trifft nie zu </t>
  </si>
  <si>
    <t>Vor Beginn der Auswertung sind die Anzahl der Fragebogen        und die Klasse, in</t>
  </si>
  <si>
    <t>der die Befragung durchgeführt wurde,      in Zeile 2 einzutragen, sowie das Datum.</t>
  </si>
  <si>
    <t>Zur Auswertung tragen Sie die Nennungen (a, b, d, c, e) des ersten Fragenbogens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</si>
</sst>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43"/>
      <name val="Arial"/>
      <family val="2"/>
    </font>
    <font>
      <sz val="12"/>
      <name val="Arial"/>
    </font>
    <font>
      <b/>
      <sz val="8"/>
      <name val="Arial"/>
      <family val="2"/>
    </font>
    <font>
      <sz val="10"/>
      <color indexed="10"/>
      <name val="Arial"/>
    </font>
    <font>
      <b/>
      <sz val="10"/>
      <name val="Arial"/>
    </font>
    <font>
      <sz val="8"/>
      <name val="Arial"/>
    </font>
    <font>
      <sz val="14"/>
      <name val="Arial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2" borderId="1" xfId="0" applyFont="1" applyFill="1" applyBorder="1"/>
    <xf numFmtId="0" fontId="0" fillId="3" borderId="0" xfId="0" applyFill="1" applyBorder="1"/>
    <xf numFmtId="0" fontId="0" fillId="2" borderId="2" xfId="0" applyFill="1" applyBorder="1"/>
    <xf numFmtId="0" fontId="0" fillId="3" borderId="3" xfId="0" applyFill="1" applyBorder="1"/>
    <xf numFmtId="0" fontId="3" fillId="3" borderId="4" xfId="0" applyFont="1" applyFill="1" applyBorder="1"/>
    <xf numFmtId="0" fontId="0" fillId="3" borderId="5" xfId="0" applyFill="1" applyBorder="1"/>
    <xf numFmtId="0" fontId="0" fillId="3" borderId="5" xfId="0" applyFill="1" applyBorder="1" applyAlignment="1">
      <alignment horizontal="right"/>
    </xf>
    <xf numFmtId="0" fontId="0" fillId="3" borderId="6" xfId="0" applyFill="1" applyBorder="1"/>
    <xf numFmtId="0" fontId="0" fillId="3" borderId="3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7" fillId="2" borderId="10" xfId="0" applyFont="1" applyFill="1" applyBorder="1"/>
    <xf numFmtId="0" fontId="0" fillId="0" borderId="5" xfId="0" applyBorder="1"/>
    <xf numFmtId="14" fontId="0" fillId="3" borderId="11" xfId="0" applyNumberFormat="1" applyFill="1" applyBorder="1"/>
    <xf numFmtId="0" fontId="3" fillId="4" borderId="1" xfId="0" applyFont="1" applyFill="1" applyBorder="1"/>
    <xf numFmtId="0" fontId="10" fillId="4" borderId="10" xfId="0" applyFont="1" applyFill="1" applyBorder="1"/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3" borderId="0" xfId="0" applyFont="1" applyFill="1" applyBorder="1"/>
    <xf numFmtId="0" fontId="8" fillId="2" borderId="5" xfId="0" applyFont="1" applyFill="1" applyBorder="1" applyAlignment="1">
      <alignment horizontal="center" vertical="center" textRotation="90"/>
    </xf>
    <xf numFmtId="0" fontId="2" fillId="5" borderId="10" xfId="0" applyFont="1" applyFill="1" applyBorder="1" applyAlignment="1">
      <alignment horizontal="center" vertical="center"/>
    </xf>
    <xf numFmtId="0" fontId="2" fillId="3" borderId="14" xfId="0" quotePrefix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/>
    <xf numFmtId="0" fontId="7" fillId="2" borderId="5" xfId="0" applyFont="1" applyFill="1" applyBorder="1"/>
    <xf numFmtId="0" fontId="9" fillId="3" borderId="0" xfId="0" applyFont="1" applyFill="1"/>
    <xf numFmtId="0" fontId="9" fillId="2" borderId="5" xfId="0" applyFont="1" applyFill="1" applyBorder="1"/>
    <xf numFmtId="0" fontId="7" fillId="2" borderId="11" xfId="0" applyFont="1" applyFill="1" applyBorder="1"/>
    <xf numFmtId="0" fontId="13" fillId="3" borderId="0" xfId="0" applyFont="1" applyFill="1"/>
    <xf numFmtId="0" fontId="1" fillId="3" borderId="3" xfId="0" applyFont="1" applyFill="1" applyBorder="1"/>
    <xf numFmtId="0" fontId="1" fillId="3" borderId="0" xfId="0" applyFont="1" applyFill="1" applyBorder="1"/>
    <xf numFmtId="0" fontId="1" fillId="3" borderId="3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13" fillId="3" borderId="8" xfId="0" applyFont="1" applyFill="1" applyBorder="1"/>
    <xf numFmtId="0" fontId="13" fillId="3" borderId="10" xfId="0" applyFont="1" applyFill="1" applyBorder="1"/>
    <xf numFmtId="0" fontId="0" fillId="3" borderId="25" xfId="0" applyFill="1" applyBorder="1"/>
    <xf numFmtId="0" fontId="13" fillId="3" borderId="7" xfId="0" applyFont="1" applyFill="1" applyBorder="1"/>
    <xf numFmtId="0" fontId="13" fillId="3" borderId="9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2" fillId="2" borderId="1" xfId="0" applyFont="1" applyFill="1" applyBorder="1"/>
    <xf numFmtId="0" fontId="13" fillId="2" borderId="10" xfId="0" applyFont="1" applyFill="1" applyBorder="1"/>
    <xf numFmtId="0" fontId="13" fillId="2" borderId="2" xfId="0" applyFont="1" applyFill="1" applyBorder="1"/>
    <xf numFmtId="0" fontId="4" fillId="5" borderId="2" xfId="0" applyFont="1" applyFill="1" applyBorder="1" applyAlignment="1">
      <alignment horizontal="center" vertical="center"/>
    </xf>
    <xf numFmtId="14" fontId="0" fillId="3" borderId="0" xfId="0" applyNumberFormat="1" applyFill="1" applyBorder="1"/>
    <xf numFmtId="0" fontId="10" fillId="3" borderId="0" xfId="0" applyFont="1" applyFill="1" applyBorder="1"/>
    <xf numFmtId="0" fontId="10" fillId="4" borderId="2" xfId="0" applyFont="1" applyFill="1" applyBorder="1"/>
    <xf numFmtId="0" fontId="1" fillId="3" borderId="6" xfId="0" applyFont="1" applyFill="1" applyBorder="1"/>
    <xf numFmtId="0" fontId="1" fillId="0" borderId="3" xfId="0" applyFont="1" applyBorder="1"/>
    <xf numFmtId="0" fontId="0" fillId="2" borderId="10" xfId="0" applyFill="1" applyBorder="1"/>
    <xf numFmtId="0" fontId="4" fillId="0" borderId="3" xfId="0" applyFont="1" applyBorder="1" applyAlignment="1">
      <alignment vertical="center"/>
    </xf>
    <xf numFmtId="0" fontId="14" fillId="0" borderId="0" xfId="0" applyFont="1"/>
    <xf numFmtId="0" fontId="3" fillId="0" borderId="0" xfId="0" applyFont="1" applyFill="1" applyBorder="1" applyAlignment="1">
      <alignment horizontal="center" vertical="center"/>
    </xf>
    <xf numFmtId="10" fontId="0" fillId="0" borderId="0" xfId="0" applyNumberFormat="1"/>
    <xf numFmtId="0" fontId="3" fillId="2" borderId="10" xfId="0" applyFont="1" applyFill="1" applyBorder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3" borderId="0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7" fillId="2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0" fillId="5" borderId="11" xfId="0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0" fillId="3" borderId="0" xfId="0" applyFill="1" applyBorder="1" applyAlignment="1"/>
    <xf numFmtId="0" fontId="4" fillId="2" borderId="10" xfId="0" applyFont="1" applyFill="1" applyBorder="1" applyAlignment="1">
      <alignment horizontal="left"/>
    </xf>
    <xf numFmtId="0" fontId="0" fillId="3" borderId="0" xfId="0" quotePrefix="1" applyFill="1" applyBorder="1"/>
    <xf numFmtId="0" fontId="0" fillId="0" borderId="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0" fillId="0" borderId="0" xfId="0" applyBorder="1"/>
    <xf numFmtId="0" fontId="0" fillId="3" borderId="4" xfId="0" applyFill="1" applyBorder="1"/>
    <xf numFmtId="0" fontId="0" fillId="3" borderId="11" xfId="0" applyFill="1" applyBorder="1"/>
    <xf numFmtId="0" fontId="16" fillId="3" borderId="0" xfId="0" applyFont="1" applyFill="1" applyBorder="1" applyAlignment="1">
      <alignment wrapText="1"/>
    </xf>
    <xf numFmtId="0" fontId="17" fillId="3" borderId="0" xfId="0" applyFont="1" applyFill="1" applyBorder="1" applyAlignment="1">
      <alignment vertical="top" wrapText="1"/>
    </xf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/>
    <xf numFmtId="0" fontId="3" fillId="2" borderId="4" xfId="0" applyFont="1" applyFill="1" applyBorder="1"/>
    <xf numFmtId="0" fontId="7" fillId="2" borderId="6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2" fillId="3" borderId="35" xfId="0" quotePrefix="1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left" textRotation="90"/>
    </xf>
    <xf numFmtId="0" fontId="7" fillId="0" borderId="38" xfId="0" applyFont="1" applyBorder="1" applyAlignment="1">
      <alignment textRotation="90"/>
    </xf>
    <xf numFmtId="0" fontId="12" fillId="2" borderId="39" xfId="0" applyFont="1" applyFill="1" applyBorder="1" applyAlignment="1">
      <alignment horizontal="center" textRotation="90"/>
    </xf>
    <xf numFmtId="0" fontId="12" fillId="2" borderId="40" xfId="0" applyFont="1" applyFill="1" applyBorder="1" applyAlignment="1">
      <alignment horizontal="center" textRotation="90"/>
    </xf>
    <xf numFmtId="0" fontId="2" fillId="4" borderId="41" xfId="0" applyFont="1" applyFill="1" applyBorder="1" applyAlignment="1">
      <alignment horizontal="center" textRotation="90"/>
    </xf>
    <xf numFmtId="0" fontId="2" fillId="4" borderId="40" xfId="0" applyFont="1" applyFill="1" applyBorder="1" applyAlignment="1">
      <alignment horizontal="center" textRotation="90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textRotation="90"/>
    </xf>
    <xf numFmtId="0" fontId="0" fillId="2" borderId="45" xfId="0" applyFill="1" applyBorder="1" applyAlignment="1">
      <alignment horizontal="center"/>
    </xf>
    <xf numFmtId="0" fontId="0" fillId="0" borderId="1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3" fillId="2" borderId="28" xfId="0" applyFont="1" applyFill="1" applyBorder="1" applyAlignment="1">
      <alignment horizontal="left" textRotation="90"/>
    </xf>
    <xf numFmtId="0" fontId="0" fillId="0" borderId="38" xfId="0" applyBorder="1" applyAlignment="1">
      <alignment textRotation="90"/>
    </xf>
    <xf numFmtId="0" fontId="2" fillId="2" borderId="39" xfId="0" applyFont="1" applyFill="1" applyBorder="1" applyAlignment="1">
      <alignment horizontal="center" textRotation="90"/>
    </xf>
    <xf numFmtId="0" fontId="2" fillId="2" borderId="40" xfId="0" applyFont="1" applyFill="1" applyBorder="1" applyAlignment="1">
      <alignment horizontal="center" textRotation="9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</cellXfs>
  <cellStyles count="1">
    <cellStyle name="Standard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Häufigkeitsverteilung der Bewertungen</a:t>
            </a:r>
          </a:p>
        </c:rich>
      </c:tx>
      <c:layout>
        <c:manualLayout>
          <c:xMode val="edge"/>
          <c:yMode val="edge"/>
          <c:x val="0.3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9999999999999"/>
          <c:y val="0.11531841652323579"/>
          <c:w val="0.78500000000000003"/>
          <c:h val="0.74698795180722888"/>
        </c:manualLayout>
      </c:layout>
      <c:barChart>
        <c:barDir val="bar"/>
        <c:grouping val="percentStacked"/>
        <c:varyColors val="0"/>
        <c:ser>
          <c:idx val="0"/>
          <c:order val="0"/>
          <c:tx>
            <c:v>A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Diagramm!$B$7:$B$28</c:f>
              <c:numCache>
                <c:formatCode>General</c:formatCode>
                <c:ptCount val="22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</c:numCache>
            </c:numRef>
          </c:cat>
          <c:val>
            <c:numRef>
              <c:f>Diagramm!$C$7:$C$28</c:f>
              <c:numCache>
                <c:formatCode>0.00%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5-4C78-852E-BB1F7F81E3E2}"/>
            </c:ext>
          </c:extLst>
        </c:ser>
        <c:ser>
          <c:idx val="1"/>
          <c:order val="1"/>
          <c:tx>
            <c:v>B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Diagramm!$B$7:$B$28</c:f>
              <c:numCache>
                <c:formatCode>General</c:formatCode>
                <c:ptCount val="22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</c:numCache>
            </c:numRef>
          </c:cat>
          <c:val>
            <c:numRef>
              <c:f>Diagramm!$D$7:$D$28</c:f>
              <c:numCache>
                <c:formatCode>0.00%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5-4C78-852E-BB1F7F81E3E2}"/>
            </c:ext>
          </c:extLst>
        </c:ser>
        <c:ser>
          <c:idx val="2"/>
          <c:order val="2"/>
          <c:tx>
            <c:v>C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Diagramm!$B$7:$B$28</c:f>
              <c:numCache>
                <c:formatCode>General</c:formatCode>
                <c:ptCount val="22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</c:numCache>
            </c:numRef>
          </c:cat>
          <c:val>
            <c:numRef>
              <c:f>Diagramm!$E$7:$E$28</c:f>
              <c:numCache>
                <c:formatCode>0.00%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E5-4C78-852E-BB1F7F81E3E2}"/>
            </c:ext>
          </c:extLst>
        </c:ser>
        <c:ser>
          <c:idx val="3"/>
          <c:order val="3"/>
          <c:tx>
            <c:v>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Diagramm!$B$7:$B$28</c:f>
              <c:numCache>
                <c:formatCode>General</c:formatCode>
                <c:ptCount val="22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</c:numCache>
            </c:numRef>
          </c:cat>
          <c:val>
            <c:numRef>
              <c:f>Diagramm!$F$7:$F$28</c:f>
              <c:numCache>
                <c:formatCode>0.00%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E5-4C78-852E-BB1F7F81E3E2}"/>
            </c:ext>
          </c:extLst>
        </c:ser>
        <c:ser>
          <c:idx val="4"/>
          <c:order val="4"/>
          <c:tx>
            <c:v>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Diagramm!$B$7:$B$28</c:f>
              <c:numCache>
                <c:formatCode>General</c:formatCode>
                <c:ptCount val="22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</c:numCache>
            </c:numRef>
          </c:cat>
          <c:val>
            <c:numRef>
              <c:f>Diagramm!$G$7:$G$28</c:f>
              <c:numCache>
                <c:formatCode>0.00%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E5-4C78-852E-BB1F7F81E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3283248"/>
        <c:axId val="1"/>
      </c:barChart>
      <c:catAx>
        <c:axId val="373283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Fragen      </a:t>
                </a:r>
              </a:p>
            </c:rich>
          </c:tx>
          <c:layout>
            <c:manualLayout>
              <c:xMode val="edge"/>
              <c:yMode val="edge"/>
              <c:x val="2.375E-2"/>
              <c:y val="0.43717728055077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0.45374999999999999"/>
              <c:y val="0.924268502581755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3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500000000000004"/>
          <c:y val="0.38726333907056798"/>
          <c:w val="4.7500000000000001E-2"/>
          <c:h val="0.208261617900172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47625</xdr:rowOff>
    </xdr:from>
    <xdr:to>
      <xdr:col>1</xdr:col>
      <xdr:colOff>190500</xdr:colOff>
      <xdr:row>42</xdr:row>
      <xdr:rowOff>190500</xdr:rowOff>
    </xdr:to>
    <xdr:sp macro="" textlink="">
      <xdr:nvSpPr>
        <xdr:cNvPr id="20481" name="AutoShape 1"/>
        <xdr:cNvSpPr>
          <a:spLocks noChangeArrowheads="1"/>
        </xdr:cNvSpPr>
      </xdr:nvSpPr>
      <xdr:spPr bwMode="auto">
        <a:xfrm>
          <a:off x="85725" y="9144000"/>
          <a:ext cx="342900" cy="142875"/>
        </a:xfrm>
        <a:prstGeom prst="rightArrow">
          <a:avLst>
            <a:gd name="adj1" fmla="val 50000"/>
            <a:gd name="adj2" fmla="val 6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0</xdr:row>
      <xdr:rowOff>0</xdr:rowOff>
    </xdr:from>
    <xdr:to>
      <xdr:col>3</xdr:col>
      <xdr:colOff>266700</xdr:colOff>
      <xdr:row>4</xdr:row>
      <xdr:rowOff>152400</xdr:rowOff>
    </xdr:to>
    <xdr:sp macro="" textlink="">
      <xdr:nvSpPr>
        <xdr:cNvPr id="20482" name="Line 2"/>
        <xdr:cNvSpPr>
          <a:spLocks noChangeShapeType="1"/>
        </xdr:cNvSpPr>
      </xdr:nvSpPr>
      <xdr:spPr bwMode="auto">
        <a:xfrm>
          <a:off x="2028825" y="0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2219325</xdr:colOff>
      <xdr:row>1</xdr:row>
      <xdr:rowOff>0</xdr:rowOff>
    </xdr:from>
    <xdr:to>
      <xdr:col>8</xdr:col>
      <xdr:colOff>241845</xdr:colOff>
      <xdr:row>4</xdr:row>
      <xdr:rowOff>137459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38100"/>
          <a:ext cx="1975395" cy="728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5</xdr:row>
      <xdr:rowOff>180975</xdr:rowOff>
    </xdr:from>
    <xdr:to>
      <xdr:col>18</xdr:col>
      <xdr:colOff>152400</xdr:colOff>
      <xdr:row>7</xdr:row>
      <xdr:rowOff>28575</xdr:rowOff>
    </xdr:to>
    <xdr:sp macro="" textlink="">
      <xdr:nvSpPr>
        <xdr:cNvPr id="13371" name="AutoShape 59"/>
        <xdr:cNvSpPr>
          <a:spLocks noChangeArrowheads="1"/>
        </xdr:cNvSpPr>
      </xdr:nvSpPr>
      <xdr:spPr bwMode="auto">
        <a:xfrm rot="12912228">
          <a:off x="7372350" y="1190625"/>
          <a:ext cx="676275" cy="247650"/>
        </a:xfrm>
        <a:prstGeom prst="rightArrow">
          <a:avLst>
            <a:gd name="adj1" fmla="val 50000"/>
            <a:gd name="adj2" fmla="val 68269"/>
          </a:avLst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4</xdr:row>
      <xdr:rowOff>190500</xdr:rowOff>
    </xdr:from>
    <xdr:to>
      <xdr:col>19</xdr:col>
      <xdr:colOff>142875</xdr:colOff>
      <xdr:row>6</xdr:row>
      <xdr:rowOff>38100</xdr:rowOff>
    </xdr:to>
    <xdr:sp macro="" textlink="">
      <xdr:nvSpPr>
        <xdr:cNvPr id="13362" name="AutoShape 50"/>
        <xdr:cNvSpPr>
          <a:spLocks noChangeArrowheads="1"/>
        </xdr:cNvSpPr>
      </xdr:nvSpPr>
      <xdr:spPr bwMode="auto">
        <a:xfrm rot="12912228">
          <a:off x="7667625" y="1000125"/>
          <a:ext cx="676275" cy="247650"/>
        </a:xfrm>
        <a:prstGeom prst="rightArrow">
          <a:avLst>
            <a:gd name="adj1" fmla="val 50000"/>
            <a:gd name="adj2" fmla="val 68269"/>
          </a:avLst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26</xdr:row>
      <xdr:rowOff>28575</xdr:rowOff>
    </xdr:from>
    <xdr:to>
      <xdr:col>13</xdr:col>
      <xdr:colOff>200025</xdr:colOff>
      <xdr:row>27</xdr:row>
      <xdr:rowOff>114300</xdr:rowOff>
    </xdr:to>
    <xdr:sp macro="" textlink="">
      <xdr:nvSpPr>
        <xdr:cNvPr id="13349" name="AutoShape 37"/>
        <xdr:cNvSpPr>
          <a:spLocks noChangeArrowheads="1"/>
        </xdr:cNvSpPr>
      </xdr:nvSpPr>
      <xdr:spPr bwMode="auto">
        <a:xfrm rot="8354402">
          <a:off x="6153150" y="5238750"/>
          <a:ext cx="676275" cy="247650"/>
        </a:xfrm>
        <a:prstGeom prst="rightArrow">
          <a:avLst>
            <a:gd name="adj1" fmla="val 50000"/>
            <a:gd name="adj2" fmla="val 68269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8</xdr:row>
      <xdr:rowOff>180975</xdr:rowOff>
    </xdr:from>
    <xdr:to>
      <xdr:col>10</xdr:col>
      <xdr:colOff>228600</xdr:colOff>
      <xdr:row>10</xdr:row>
      <xdr:rowOff>28575</xdr:rowOff>
    </xdr:to>
    <xdr:sp macro="" textlink="">
      <xdr:nvSpPr>
        <xdr:cNvPr id="13337" name="AutoShape 25"/>
        <xdr:cNvSpPr>
          <a:spLocks noChangeArrowheads="1"/>
        </xdr:cNvSpPr>
      </xdr:nvSpPr>
      <xdr:spPr bwMode="auto">
        <a:xfrm rot="12912228">
          <a:off x="5267325" y="1790700"/>
          <a:ext cx="676275" cy="247650"/>
        </a:xfrm>
        <a:prstGeom prst="rightArrow">
          <a:avLst>
            <a:gd name="adj1" fmla="val 50000"/>
            <a:gd name="adj2" fmla="val 68269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180975</xdr:colOff>
      <xdr:row>4</xdr:row>
      <xdr:rowOff>142875</xdr:rowOff>
    </xdr:from>
    <xdr:to>
      <xdr:col>20</xdr:col>
      <xdr:colOff>247650</xdr:colOff>
      <xdr:row>5</xdr:row>
      <xdr:rowOff>190500</xdr:rowOff>
    </xdr:to>
    <xdr:sp macro="" textlink="">
      <xdr:nvSpPr>
        <xdr:cNvPr id="13320" name="AutoShape 8"/>
        <xdr:cNvSpPr>
          <a:spLocks noChangeArrowheads="1"/>
        </xdr:cNvSpPr>
      </xdr:nvSpPr>
      <xdr:spPr bwMode="auto">
        <a:xfrm rot="12912228">
          <a:off x="8077200" y="952500"/>
          <a:ext cx="676275" cy="247650"/>
        </a:xfrm>
        <a:prstGeom prst="rightArrow">
          <a:avLst>
            <a:gd name="adj1" fmla="val 50000"/>
            <a:gd name="adj2" fmla="val 68269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171450</xdr:colOff>
      <xdr:row>2</xdr:row>
      <xdr:rowOff>161925</xdr:rowOff>
    </xdr:from>
    <xdr:to>
      <xdr:col>28</xdr:col>
      <xdr:colOff>133350</xdr:colOff>
      <xdr:row>6</xdr:row>
      <xdr:rowOff>19050</xdr:rowOff>
    </xdr:to>
    <xdr:sp macro="" textlink="">
      <xdr:nvSpPr>
        <xdr:cNvPr id="13323" name="AutoShape 11"/>
        <xdr:cNvSpPr>
          <a:spLocks noChangeArrowheads="1"/>
        </xdr:cNvSpPr>
      </xdr:nvSpPr>
      <xdr:spPr bwMode="auto">
        <a:xfrm rot="-4198140">
          <a:off x="10615612" y="766763"/>
          <a:ext cx="657225" cy="266700"/>
        </a:xfrm>
        <a:prstGeom prst="rightArrow">
          <a:avLst>
            <a:gd name="adj1" fmla="val 50000"/>
            <a:gd name="adj2" fmla="val 61607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257175</xdr:colOff>
      <xdr:row>0</xdr:row>
      <xdr:rowOff>142875</xdr:rowOff>
    </xdr:from>
    <xdr:to>
      <xdr:col>22</xdr:col>
      <xdr:colOff>19050</xdr:colOff>
      <xdr:row>2</xdr:row>
      <xdr:rowOff>0</xdr:rowOff>
    </xdr:to>
    <xdr:sp macro="" textlink="">
      <xdr:nvSpPr>
        <xdr:cNvPr id="13324" name="AutoShape 12"/>
        <xdr:cNvSpPr>
          <a:spLocks noChangeArrowheads="1"/>
        </xdr:cNvSpPr>
      </xdr:nvSpPr>
      <xdr:spPr bwMode="auto">
        <a:xfrm rot="30287772">
          <a:off x="8458200" y="142875"/>
          <a:ext cx="676275" cy="266700"/>
        </a:xfrm>
        <a:prstGeom prst="rightArrow">
          <a:avLst>
            <a:gd name="adj1" fmla="val 50000"/>
            <a:gd name="adj2" fmla="val 6339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276225</xdr:colOff>
      <xdr:row>0</xdr:row>
      <xdr:rowOff>133350</xdr:rowOff>
    </xdr:from>
    <xdr:to>
      <xdr:col>21</xdr:col>
      <xdr:colOff>104775</xdr:colOff>
      <xdr:row>1</xdr:row>
      <xdr:rowOff>95250</xdr:rowOff>
    </xdr:to>
    <xdr:sp macro="" textlink="">
      <xdr:nvSpPr>
        <xdr:cNvPr id="13329" name="Text Box 17"/>
        <xdr:cNvSpPr txBox="1">
          <a:spLocks noChangeArrowheads="1"/>
        </xdr:cNvSpPr>
      </xdr:nvSpPr>
      <xdr:spPr bwMode="auto">
        <a:xfrm>
          <a:off x="8782050" y="13335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27</xdr:col>
      <xdr:colOff>238125</xdr:colOff>
      <xdr:row>4</xdr:row>
      <xdr:rowOff>38100</xdr:rowOff>
    </xdr:from>
    <xdr:to>
      <xdr:col>28</xdr:col>
      <xdr:colOff>66675</xdr:colOff>
      <xdr:row>5</xdr:row>
      <xdr:rowOff>0</xdr:rowOff>
    </xdr:to>
    <xdr:sp macro="" textlink="">
      <xdr:nvSpPr>
        <xdr:cNvPr id="13330" name="Text Box 18"/>
        <xdr:cNvSpPr txBox="1">
          <a:spLocks noChangeArrowheads="1"/>
        </xdr:cNvSpPr>
      </xdr:nvSpPr>
      <xdr:spPr bwMode="auto">
        <a:xfrm>
          <a:off x="10877550" y="84772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352425</xdr:colOff>
      <xdr:row>6</xdr:row>
      <xdr:rowOff>28575</xdr:rowOff>
    </xdr:from>
    <xdr:to>
      <xdr:col>5</xdr:col>
      <xdr:colOff>485775</xdr:colOff>
      <xdr:row>6</xdr:row>
      <xdr:rowOff>190500</xdr:rowOff>
    </xdr:to>
    <xdr:sp macro="" textlink="">
      <xdr:nvSpPr>
        <xdr:cNvPr id="13331" name="Text Box 19"/>
        <xdr:cNvSpPr txBox="1">
          <a:spLocks noChangeArrowheads="1"/>
        </xdr:cNvSpPr>
      </xdr:nvSpPr>
      <xdr:spPr bwMode="auto">
        <a:xfrm>
          <a:off x="3619500" y="123825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19</xdr:col>
      <xdr:colOff>161925</xdr:colOff>
      <xdr:row>4</xdr:row>
      <xdr:rowOff>190500</xdr:rowOff>
    </xdr:from>
    <xdr:to>
      <xdr:col>19</xdr:col>
      <xdr:colOff>295275</xdr:colOff>
      <xdr:row>5</xdr:row>
      <xdr:rowOff>152400</xdr:rowOff>
    </xdr:to>
    <xdr:sp macro="" textlink="">
      <xdr:nvSpPr>
        <xdr:cNvPr id="13333" name="Text Box 21"/>
        <xdr:cNvSpPr txBox="1">
          <a:spLocks noChangeArrowheads="1"/>
        </xdr:cNvSpPr>
      </xdr:nvSpPr>
      <xdr:spPr bwMode="auto">
        <a:xfrm>
          <a:off x="8362950" y="100012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6</xdr:col>
      <xdr:colOff>390525</xdr:colOff>
      <xdr:row>9</xdr:row>
      <xdr:rowOff>47625</xdr:rowOff>
    </xdr:from>
    <xdr:to>
      <xdr:col>6</xdr:col>
      <xdr:colOff>523875</xdr:colOff>
      <xdr:row>10</xdr:row>
      <xdr:rowOff>9525</xdr:rowOff>
    </xdr:to>
    <xdr:sp macro="" textlink="">
      <xdr:nvSpPr>
        <xdr:cNvPr id="13334" name="Text Box 22"/>
        <xdr:cNvSpPr txBox="1">
          <a:spLocks noChangeArrowheads="1"/>
        </xdr:cNvSpPr>
      </xdr:nvSpPr>
      <xdr:spPr bwMode="auto">
        <a:xfrm>
          <a:off x="4419600" y="185737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6</xdr:col>
      <xdr:colOff>514350</xdr:colOff>
      <xdr:row>10</xdr:row>
      <xdr:rowOff>47625</xdr:rowOff>
    </xdr:from>
    <xdr:to>
      <xdr:col>6</xdr:col>
      <xdr:colOff>647700</xdr:colOff>
      <xdr:row>11</xdr:row>
      <xdr:rowOff>9525</xdr:rowOff>
    </xdr:to>
    <xdr:sp macro="" textlink="">
      <xdr:nvSpPr>
        <xdr:cNvPr id="13335" name="Text Box 23"/>
        <xdr:cNvSpPr txBox="1">
          <a:spLocks noChangeArrowheads="1"/>
        </xdr:cNvSpPr>
      </xdr:nvSpPr>
      <xdr:spPr bwMode="auto">
        <a:xfrm>
          <a:off x="4543425" y="205740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9</xdr:col>
      <xdr:colOff>133350</xdr:colOff>
      <xdr:row>9</xdr:row>
      <xdr:rowOff>85725</xdr:rowOff>
    </xdr:from>
    <xdr:to>
      <xdr:col>9</xdr:col>
      <xdr:colOff>266700</xdr:colOff>
      <xdr:row>10</xdr:row>
      <xdr:rowOff>47625</xdr:rowOff>
    </xdr:to>
    <xdr:sp macro="" textlink="">
      <xdr:nvSpPr>
        <xdr:cNvPr id="13336" name="Text Box 24"/>
        <xdr:cNvSpPr txBox="1">
          <a:spLocks noChangeArrowheads="1"/>
        </xdr:cNvSpPr>
      </xdr:nvSpPr>
      <xdr:spPr bwMode="auto">
        <a:xfrm>
          <a:off x="5543550" y="189547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11</xdr:col>
      <xdr:colOff>152400</xdr:colOff>
      <xdr:row>5</xdr:row>
      <xdr:rowOff>152400</xdr:rowOff>
    </xdr:from>
    <xdr:to>
      <xdr:col>13</xdr:col>
      <xdr:colOff>219075</xdr:colOff>
      <xdr:row>7</xdr:row>
      <xdr:rowOff>0</xdr:rowOff>
    </xdr:to>
    <xdr:sp macro="" textlink="">
      <xdr:nvSpPr>
        <xdr:cNvPr id="13340" name="AutoShape 28"/>
        <xdr:cNvSpPr>
          <a:spLocks noChangeArrowheads="1"/>
        </xdr:cNvSpPr>
      </xdr:nvSpPr>
      <xdr:spPr bwMode="auto">
        <a:xfrm rot="12912228">
          <a:off x="6172200" y="1162050"/>
          <a:ext cx="676275" cy="247650"/>
        </a:xfrm>
        <a:prstGeom prst="rightArrow">
          <a:avLst>
            <a:gd name="adj1" fmla="val 50000"/>
            <a:gd name="adj2" fmla="val 68269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361950</xdr:colOff>
      <xdr:row>11</xdr:row>
      <xdr:rowOff>38100</xdr:rowOff>
    </xdr:from>
    <xdr:to>
      <xdr:col>5</xdr:col>
      <xdr:colOff>495300</xdr:colOff>
      <xdr:row>12</xdr:row>
      <xdr:rowOff>0</xdr:rowOff>
    </xdr:to>
    <xdr:sp macro="" textlink="">
      <xdr:nvSpPr>
        <xdr:cNvPr id="13342" name="Text Box 30"/>
        <xdr:cNvSpPr txBox="1">
          <a:spLocks noChangeArrowheads="1"/>
        </xdr:cNvSpPr>
      </xdr:nvSpPr>
      <xdr:spPr bwMode="auto">
        <a:xfrm>
          <a:off x="3629025" y="224790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18</xdr:col>
      <xdr:colOff>104775</xdr:colOff>
      <xdr:row>5</xdr:row>
      <xdr:rowOff>76200</xdr:rowOff>
    </xdr:from>
    <xdr:to>
      <xdr:col>18</xdr:col>
      <xdr:colOff>238125</xdr:colOff>
      <xdr:row>6</xdr:row>
      <xdr:rowOff>38100</xdr:rowOff>
    </xdr:to>
    <xdr:sp macro="" textlink="">
      <xdr:nvSpPr>
        <xdr:cNvPr id="13344" name="Text Box 32"/>
        <xdr:cNvSpPr txBox="1">
          <a:spLocks noChangeArrowheads="1"/>
        </xdr:cNvSpPr>
      </xdr:nvSpPr>
      <xdr:spPr bwMode="auto">
        <a:xfrm>
          <a:off x="8001000" y="108585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12</xdr:col>
      <xdr:colOff>180975</xdr:colOff>
      <xdr:row>6</xdr:row>
      <xdr:rowOff>9525</xdr:rowOff>
    </xdr:from>
    <xdr:to>
      <xdr:col>13</xdr:col>
      <xdr:colOff>9525</xdr:colOff>
      <xdr:row>6</xdr:row>
      <xdr:rowOff>171450</xdr:rowOff>
    </xdr:to>
    <xdr:sp macro="" textlink="">
      <xdr:nvSpPr>
        <xdr:cNvPr id="13345" name="Text Box 33"/>
        <xdr:cNvSpPr txBox="1">
          <a:spLocks noChangeArrowheads="1"/>
        </xdr:cNvSpPr>
      </xdr:nvSpPr>
      <xdr:spPr bwMode="auto">
        <a:xfrm>
          <a:off x="6505575" y="121920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3</xdr:col>
      <xdr:colOff>447675</xdr:colOff>
      <xdr:row>25</xdr:row>
      <xdr:rowOff>66675</xdr:rowOff>
    </xdr:from>
    <xdr:to>
      <xdr:col>3</xdr:col>
      <xdr:colOff>581025</xdr:colOff>
      <xdr:row>26</xdr:row>
      <xdr:rowOff>28575</xdr:rowOff>
    </xdr:to>
    <xdr:sp macro="" textlink="">
      <xdr:nvSpPr>
        <xdr:cNvPr id="13346" name="Text Box 34"/>
        <xdr:cNvSpPr txBox="1">
          <a:spLocks noChangeArrowheads="1"/>
        </xdr:cNvSpPr>
      </xdr:nvSpPr>
      <xdr:spPr bwMode="auto">
        <a:xfrm>
          <a:off x="2190750" y="507682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12</xdr:col>
      <xdr:colOff>142875</xdr:colOff>
      <xdr:row>26</xdr:row>
      <xdr:rowOff>19050</xdr:rowOff>
    </xdr:from>
    <xdr:to>
      <xdr:col>12</xdr:col>
      <xdr:colOff>276225</xdr:colOff>
      <xdr:row>27</xdr:row>
      <xdr:rowOff>19050</xdr:rowOff>
    </xdr:to>
    <xdr:sp macro="" textlink="">
      <xdr:nvSpPr>
        <xdr:cNvPr id="13347" name="Text Box 35"/>
        <xdr:cNvSpPr txBox="1">
          <a:spLocks noChangeArrowheads="1"/>
        </xdr:cNvSpPr>
      </xdr:nvSpPr>
      <xdr:spPr bwMode="auto">
        <a:xfrm>
          <a:off x="6467475" y="522922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22</xdr:col>
      <xdr:colOff>190500</xdr:colOff>
      <xdr:row>4</xdr:row>
      <xdr:rowOff>123825</xdr:rowOff>
    </xdr:from>
    <xdr:to>
      <xdr:col>24</xdr:col>
      <xdr:colOff>257175</xdr:colOff>
      <xdr:row>5</xdr:row>
      <xdr:rowOff>161925</xdr:rowOff>
    </xdr:to>
    <xdr:sp macro="" textlink="">
      <xdr:nvSpPr>
        <xdr:cNvPr id="13350" name="AutoShape 38"/>
        <xdr:cNvSpPr>
          <a:spLocks noChangeArrowheads="1"/>
        </xdr:cNvSpPr>
      </xdr:nvSpPr>
      <xdr:spPr bwMode="auto">
        <a:xfrm>
          <a:off x="9305925" y="933450"/>
          <a:ext cx="676275" cy="238125"/>
        </a:xfrm>
        <a:prstGeom prst="leftRightArrow">
          <a:avLst>
            <a:gd name="adj1" fmla="val 50000"/>
            <a:gd name="adj2" fmla="val 5680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152400</xdr:colOff>
      <xdr:row>4</xdr:row>
      <xdr:rowOff>161925</xdr:rowOff>
    </xdr:from>
    <xdr:to>
      <xdr:col>23</xdr:col>
      <xdr:colOff>285750</xdr:colOff>
      <xdr:row>5</xdr:row>
      <xdr:rowOff>123825</xdr:rowOff>
    </xdr:to>
    <xdr:sp macro="" textlink="">
      <xdr:nvSpPr>
        <xdr:cNvPr id="13343" name="Text Box 31"/>
        <xdr:cNvSpPr txBox="1">
          <a:spLocks noChangeArrowheads="1"/>
        </xdr:cNvSpPr>
      </xdr:nvSpPr>
      <xdr:spPr bwMode="auto">
        <a:xfrm>
          <a:off x="9572625" y="97155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5</xdr:col>
      <xdr:colOff>352425</xdr:colOff>
      <xdr:row>6</xdr:row>
      <xdr:rowOff>28575</xdr:rowOff>
    </xdr:from>
    <xdr:to>
      <xdr:col>5</xdr:col>
      <xdr:colOff>485775</xdr:colOff>
      <xdr:row>6</xdr:row>
      <xdr:rowOff>190500</xdr:rowOff>
    </xdr:to>
    <xdr:sp macro="" textlink="">
      <xdr:nvSpPr>
        <xdr:cNvPr id="13351" name="Text Box 39"/>
        <xdr:cNvSpPr txBox="1">
          <a:spLocks noChangeArrowheads="1"/>
        </xdr:cNvSpPr>
      </xdr:nvSpPr>
      <xdr:spPr bwMode="auto">
        <a:xfrm>
          <a:off x="3619500" y="123825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3</xdr:col>
      <xdr:colOff>628650</xdr:colOff>
      <xdr:row>7</xdr:row>
      <xdr:rowOff>9525</xdr:rowOff>
    </xdr:from>
    <xdr:to>
      <xdr:col>4</xdr:col>
      <xdr:colOff>0</xdr:colOff>
      <xdr:row>7</xdr:row>
      <xdr:rowOff>171450</xdr:rowOff>
    </xdr:to>
    <xdr:sp macro="" textlink="">
      <xdr:nvSpPr>
        <xdr:cNvPr id="13352" name="Text Box 40"/>
        <xdr:cNvSpPr txBox="1">
          <a:spLocks noChangeArrowheads="1"/>
        </xdr:cNvSpPr>
      </xdr:nvSpPr>
      <xdr:spPr bwMode="auto">
        <a:xfrm>
          <a:off x="2371725" y="141922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390525</xdr:colOff>
      <xdr:row>9</xdr:row>
      <xdr:rowOff>47625</xdr:rowOff>
    </xdr:from>
    <xdr:to>
      <xdr:col>6</xdr:col>
      <xdr:colOff>523875</xdr:colOff>
      <xdr:row>10</xdr:row>
      <xdr:rowOff>9525</xdr:rowOff>
    </xdr:to>
    <xdr:sp macro="" textlink="">
      <xdr:nvSpPr>
        <xdr:cNvPr id="13353" name="Text Box 41"/>
        <xdr:cNvSpPr txBox="1">
          <a:spLocks noChangeArrowheads="1"/>
        </xdr:cNvSpPr>
      </xdr:nvSpPr>
      <xdr:spPr bwMode="auto">
        <a:xfrm>
          <a:off x="4419600" y="185737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6</xdr:col>
      <xdr:colOff>514350</xdr:colOff>
      <xdr:row>10</xdr:row>
      <xdr:rowOff>47625</xdr:rowOff>
    </xdr:from>
    <xdr:to>
      <xdr:col>6</xdr:col>
      <xdr:colOff>647700</xdr:colOff>
      <xdr:row>11</xdr:row>
      <xdr:rowOff>9525</xdr:rowOff>
    </xdr:to>
    <xdr:sp macro="" textlink="">
      <xdr:nvSpPr>
        <xdr:cNvPr id="13354" name="Text Box 42"/>
        <xdr:cNvSpPr txBox="1">
          <a:spLocks noChangeArrowheads="1"/>
        </xdr:cNvSpPr>
      </xdr:nvSpPr>
      <xdr:spPr bwMode="auto">
        <a:xfrm>
          <a:off x="4543425" y="205740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5</xdr:col>
      <xdr:colOff>361950</xdr:colOff>
      <xdr:row>11</xdr:row>
      <xdr:rowOff>38100</xdr:rowOff>
    </xdr:from>
    <xdr:to>
      <xdr:col>5</xdr:col>
      <xdr:colOff>495300</xdr:colOff>
      <xdr:row>12</xdr:row>
      <xdr:rowOff>0</xdr:rowOff>
    </xdr:to>
    <xdr:sp macro="" textlink="">
      <xdr:nvSpPr>
        <xdr:cNvPr id="13355" name="Text Box 43"/>
        <xdr:cNvSpPr txBox="1">
          <a:spLocks noChangeArrowheads="1"/>
        </xdr:cNvSpPr>
      </xdr:nvSpPr>
      <xdr:spPr bwMode="auto">
        <a:xfrm>
          <a:off x="3629025" y="224790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17</xdr:col>
      <xdr:colOff>123825</xdr:colOff>
      <xdr:row>6</xdr:row>
      <xdr:rowOff>76200</xdr:rowOff>
    </xdr:from>
    <xdr:to>
      <xdr:col>17</xdr:col>
      <xdr:colOff>257175</xdr:colOff>
      <xdr:row>7</xdr:row>
      <xdr:rowOff>38100</xdr:rowOff>
    </xdr:to>
    <xdr:sp macro="" textlink="">
      <xdr:nvSpPr>
        <xdr:cNvPr id="13356" name="Text Box 44"/>
        <xdr:cNvSpPr txBox="1">
          <a:spLocks noChangeArrowheads="1"/>
        </xdr:cNvSpPr>
      </xdr:nvSpPr>
      <xdr:spPr bwMode="auto">
        <a:xfrm>
          <a:off x="7715250" y="128587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6</xdr:col>
      <xdr:colOff>704850</xdr:colOff>
      <xdr:row>24</xdr:row>
      <xdr:rowOff>38100</xdr:rowOff>
    </xdr:from>
    <xdr:to>
      <xdr:col>6</xdr:col>
      <xdr:colOff>838200</xdr:colOff>
      <xdr:row>25</xdr:row>
      <xdr:rowOff>0</xdr:rowOff>
    </xdr:to>
    <xdr:sp macro="" textlink="">
      <xdr:nvSpPr>
        <xdr:cNvPr id="13357" name="Text Box 45"/>
        <xdr:cNvSpPr txBox="1">
          <a:spLocks noChangeArrowheads="1"/>
        </xdr:cNvSpPr>
      </xdr:nvSpPr>
      <xdr:spPr bwMode="auto">
        <a:xfrm>
          <a:off x="4733925" y="484822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6</xdr:col>
      <xdr:colOff>704850</xdr:colOff>
      <xdr:row>14</xdr:row>
      <xdr:rowOff>28575</xdr:rowOff>
    </xdr:from>
    <xdr:to>
      <xdr:col>6</xdr:col>
      <xdr:colOff>838200</xdr:colOff>
      <xdr:row>14</xdr:row>
      <xdr:rowOff>190500</xdr:rowOff>
    </xdr:to>
    <xdr:sp macro="" textlink="">
      <xdr:nvSpPr>
        <xdr:cNvPr id="13358" name="Text Box 46"/>
        <xdr:cNvSpPr txBox="1">
          <a:spLocks noChangeArrowheads="1"/>
        </xdr:cNvSpPr>
      </xdr:nvSpPr>
      <xdr:spPr bwMode="auto">
        <a:xfrm>
          <a:off x="4733925" y="2838450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2</xdr:col>
      <xdr:colOff>428625</xdr:colOff>
      <xdr:row>18</xdr:row>
      <xdr:rowOff>38100</xdr:rowOff>
    </xdr:from>
    <xdr:to>
      <xdr:col>2</xdr:col>
      <xdr:colOff>561975</xdr:colOff>
      <xdr:row>19</xdr:row>
      <xdr:rowOff>0</xdr:rowOff>
    </xdr:to>
    <xdr:sp macro="" textlink="">
      <xdr:nvSpPr>
        <xdr:cNvPr id="13359" name="Text Box 47"/>
        <xdr:cNvSpPr txBox="1">
          <a:spLocks noChangeArrowheads="1"/>
        </xdr:cNvSpPr>
      </xdr:nvSpPr>
      <xdr:spPr bwMode="auto">
        <a:xfrm>
          <a:off x="1409700" y="364807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5</xdr:col>
      <xdr:colOff>104775</xdr:colOff>
      <xdr:row>26</xdr:row>
      <xdr:rowOff>19050</xdr:rowOff>
    </xdr:from>
    <xdr:to>
      <xdr:col>5</xdr:col>
      <xdr:colOff>285750</xdr:colOff>
      <xdr:row>27</xdr:row>
      <xdr:rowOff>47625</xdr:rowOff>
    </xdr:to>
    <xdr:sp macro="" textlink="">
      <xdr:nvSpPr>
        <xdr:cNvPr id="13360" name="Text Box 48"/>
        <xdr:cNvSpPr txBox="1">
          <a:spLocks noChangeArrowheads="1"/>
        </xdr:cNvSpPr>
      </xdr:nvSpPr>
      <xdr:spPr bwMode="auto">
        <a:xfrm>
          <a:off x="3371850" y="5229225"/>
          <a:ext cx="1809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2</xdr:col>
      <xdr:colOff>428625</xdr:colOff>
      <xdr:row>18</xdr:row>
      <xdr:rowOff>38100</xdr:rowOff>
    </xdr:from>
    <xdr:to>
      <xdr:col>2</xdr:col>
      <xdr:colOff>561975</xdr:colOff>
      <xdr:row>19</xdr:row>
      <xdr:rowOff>0</xdr:rowOff>
    </xdr:to>
    <xdr:sp macro="" textlink="">
      <xdr:nvSpPr>
        <xdr:cNvPr id="13361" name="Text Box 49"/>
        <xdr:cNvSpPr txBox="1">
          <a:spLocks noChangeArrowheads="1"/>
        </xdr:cNvSpPr>
      </xdr:nvSpPr>
      <xdr:spPr bwMode="auto">
        <a:xfrm>
          <a:off x="1409700" y="3648075"/>
          <a:ext cx="1333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14</xdr:col>
      <xdr:colOff>123825</xdr:colOff>
      <xdr:row>9</xdr:row>
      <xdr:rowOff>133350</xdr:rowOff>
    </xdr:from>
    <xdr:to>
      <xdr:col>17</xdr:col>
      <xdr:colOff>142875</xdr:colOff>
      <xdr:row>10</xdr:row>
      <xdr:rowOff>180975</xdr:rowOff>
    </xdr:to>
    <xdr:sp macro="" textlink="">
      <xdr:nvSpPr>
        <xdr:cNvPr id="13370" name="AutoShape 58"/>
        <xdr:cNvSpPr>
          <a:spLocks noChangeArrowheads="1"/>
        </xdr:cNvSpPr>
      </xdr:nvSpPr>
      <xdr:spPr bwMode="auto">
        <a:xfrm rot="12912228">
          <a:off x="7058025" y="1943100"/>
          <a:ext cx="676275" cy="247650"/>
        </a:xfrm>
        <a:prstGeom prst="rightArrow">
          <a:avLst>
            <a:gd name="adj1" fmla="val 50000"/>
            <a:gd name="adj2" fmla="val 68269"/>
          </a:avLst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95250</xdr:colOff>
      <xdr:row>10</xdr:row>
      <xdr:rowOff>0</xdr:rowOff>
    </xdr:from>
    <xdr:to>
      <xdr:col>15</xdr:col>
      <xdr:colOff>276225</xdr:colOff>
      <xdr:row>10</xdr:row>
      <xdr:rowOff>190500</xdr:rowOff>
    </xdr:to>
    <xdr:sp macro="" textlink="">
      <xdr:nvSpPr>
        <xdr:cNvPr id="13372" name="Text Box 60"/>
        <xdr:cNvSpPr txBox="1">
          <a:spLocks noChangeArrowheads="1"/>
        </xdr:cNvSpPr>
      </xdr:nvSpPr>
      <xdr:spPr bwMode="auto">
        <a:xfrm>
          <a:off x="7334250" y="2009775"/>
          <a:ext cx="1809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3</xdr:row>
      <xdr:rowOff>142875</xdr:rowOff>
    </xdr:from>
    <xdr:to>
      <xdr:col>45</xdr:col>
      <xdr:colOff>0</xdr:colOff>
      <xdr:row>10</xdr:row>
      <xdr:rowOff>57150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>
          <a:off x="12763500" y="895350"/>
          <a:ext cx="0" cy="15144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de-DE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 panose="020B0A04020102020204" pitchFamily="34" charset="0"/>
            </a:rPr>
            <a:t>Versuche - Spielereien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152400</xdr:rowOff>
    </xdr:from>
    <xdr:to>
      <xdr:col>11</xdr:col>
      <xdr:colOff>0</xdr:colOff>
      <xdr:row>38</xdr:row>
      <xdr:rowOff>152400</xdr:rowOff>
    </xdr:to>
    <xdr:graphicFrame macro="">
      <xdr:nvGraphicFramePr>
        <xdr:cNvPr id="18435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Liste1" displayName="Liste1" ref="A55:A60" headerRowDxfId="1">
  <autoFilter ref="A55:A60"/>
  <tableColumns count="1">
    <tableColumn id="1" name="a" totalsRowFunction="count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H6" sqref="H6"/>
    </sheetView>
  </sheetViews>
  <sheetFormatPr baseColWidth="10" defaultRowHeight="12.75" x14ac:dyDescent="0.2"/>
  <cols>
    <col min="1" max="1" width="3.85546875" customWidth="1"/>
  </cols>
  <sheetData>
    <row r="1" spans="1:8" ht="15.75" x14ac:dyDescent="0.25">
      <c r="A1" s="5" t="s">
        <v>0</v>
      </c>
      <c r="B1" s="6"/>
      <c r="C1" s="6"/>
      <c r="D1" s="6"/>
      <c r="E1" s="6"/>
      <c r="F1" s="14"/>
      <c r="G1" s="7" t="s">
        <v>39</v>
      </c>
      <c r="H1" s="15">
        <v>39801</v>
      </c>
    </row>
    <row r="2" spans="1:8" ht="15.75" x14ac:dyDescent="0.25">
      <c r="A2" s="1" t="s">
        <v>38</v>
      </c>
      <c r="B2" s="13"/>
      <c r="C2" s="13"/>
      <c r="D2" s="13"/>
      <c r="E2" s="13"/>
      <c r="F2" s="13"/>
      <c r="G2" s="13"/>
      <c r="H2" s="3"/>
    </row>
    <row r="3" spans="1:8" x14ac:dyDescent="0.2">
      <c r="A3" s="4"/>
      <c r="B3" s="2"/>
      <c r="C3" s="2"/>
      <c r="D3" s="2"/>
      <c r="E3" s="2"/>
      <c r="F3" s="2"/>
      <c r="G3" s="2"/>
      <c r="H3" s="8"/>
    </row>
    <row r="4" spans="1:8" x14ac:dyDescent="0.2">
      <c r="A4" s="9" t="s">
        <v>40</v>
      </c>
      <c r="B4" s="2" t="s">
        <v>68</v>
      </c>
      <c r="C4" s="2"/>
      <c r="D4" s="2"/>
      <c r="E4" s="2"/>
      <c r="F4" s="2"/>
      <c r="G4" s="2"/>
      <c r="H4" s="8"/>
    </row>
    <row r="5" spans="1:8" x14ac:dyDescent="0.2">
      <c r="A5" s="9"/>
      <c r="B5" s="2" t="s">
        <v>67</v>
      </c>
      <c r="C5" s="2"/>
      <c r="D5" s="2"/>
      <c r="E5" s="2"/>
      <c r="F5" s="2"/>
      <c r="G5" s="2"/>
      <c r="H5" s="8"/>
    </row>
    <row r="6" spans="1:8" x14ac:dyDescent="0.2">
      <c r="A6" s="9" t="s">
        <v>41</v>
      </c>
      <c r="B6" s="2" t="s">
        <v>69</v>
      </c>
      <c r="C6" s="2"/>
      <c r="D6" s="2"/>
      <c r="E6" s="2"/>
      <c r="F6" s="2"/>
      <c r="G6" s="2"/>
      <c r="H6" s="8"/>
    </row>
    <row r="7" spans="1:8" x14ac:dyDescent="0.2">
      <c r="A7" s="9"/>
      <c r="B7" s="2" t="s">
        <v>63</v>
      </c>
      <c r="C7" s="2"/>
      <c r="D7" s="2"/>
      <c r="E7" s="2"/>
      <c r="F7" s="2"/>
      <c r="G7" s="2"/>
      <c r="H7" s="8"/>
    </row>
    <row r="8" spans="1:8" x14ac:dyDescent="0.2">
      <c r="A8" s="9"/>
      <c r="B8" s="2" t="s">
        <v>93</v>
      </c>
      <c r="C8" s="2"/>
      <c r="D8" s="2"/>
      <c r="E8" s="2"/>
      <c r="F8" s="2"/>
      <c r="G8" s="2"/>
      <c r="H8" s="8"/>
    </row>
    <row r="9" spans="1:8" x14ac:dyDescent="0.2">
      <c r="A9" s="9" t="s">
        <v>42</v>
      </c>
      <c r="B9" s="2" t="s">
        <v>94</v>
      </c>
      <c r="C9" s="2"/>
      <c r="D9" s="2"/>
      <c r="E9" s="2"/>
      <c r="F9" s="2"/>
      <c r="G9" s="2"/>
      <c r="H9" s="8"/>
    </row>
    <row r="10" spans="1:8" x14ac:dyDescent="0.2">
      <c r="A10" s="9"/>
      <c r="B10" s="2" t="s">
        <v>95</v>
      </c>
      <c r="C10" s="2"/>
      <c r="D10" s="2"/>
      <c r="E10" s="2"/>
      <c r="F10" s="2"/>
      <c r="G10" s="2"/>
      <c r="H10" s="8"/>
    </row>
    <row r="11" spans="1:8" x14ac:dyDescent="0.2">
      <c r="A11" s="9" t="s">
        <v>44</v>
      </c>
      <c r="B11" s="2" t="s">
        <v>43</v>
      </c>
      <c r="C11" s="2"/>
      <c r="D11" s="2"/>
      <c r="E11" s="2"/>
      <c r="F11" s="2"/>
      <c r="G11" s="2"/>
      <c r="H11" s="8"/>
    </row>
    <row r="12" spans="1:8" x14ac:dyDescent="0.2">
      <c r="A12" s="9"/>
      <c r="B12" s="2" t="s">
        <v>96</v>
      </c>
      <c r="C12" s="2"/>
      <c r="D12" s="2"/>
      <c r="E12" s="2"/>
      <c r="F12" s="2"/>
      <c r="G12" s="2"/>
      <c r="H12" s="8"/>
    </row>
    <row r="13" spans="1:8" x14ac:dyDescent="0.2">
      <c r="A13" s="9" t="s">
        <v>45</v>
      </c>
      <c r="B13" s="2" t="s">
        <v>117</v>
      </c>
      <c r="C13" s="2"/>
      <c r="D13" s="2"/>
      <c r="E13" s="2"/>
      <c r="F13" s="2"/>
      <c r="G13" s="2"/>
      <c r="H13" s="8"/>
    </row>
    <row r="14" spans="1:8" x14ac:dyDescent="0.2">
      <c r="A14" s="9" t="s">
        <v>73</v>
      </c>
      <c r="B14" s="2" t="s">
        <v>64</v>
      </c>
      <c r="C14" s="2"/>
      <c r="D14" s="2"/>
      <c r="E14" s="2"/>
      <c r="F14" s="2"/>
      <c r="G14" s="2"/>
      <c r="H14" s="8"/>
    </row>
    <row r="15" spans="1:8" x14ac:dyDescent="0.2">
      <c r="A15" s="9"/>
      <c r="B15" s="2" t="s">
        <v>66</v>
      </c>
      <c r="C15" s="2"/>
      <c r="D15" s="2"/>
      <c r="E15" s="2"/>
      <c r="F15" s="2"/>
      <c r="G15" s="2"/>
      <c r="H15" s="8"/>
    </row>
    <row r="16" spans="1:8" x14ac:dyDescent="0.2">
      <c r="A16" s="9"/>
      <c r="B16" s="2" t="s">
        <v>65</v>
      </c>
      <c r="C16" s="2"/>
      <c r="D16" s="2"/>
      <c r="E16" s="2"/>
      <c r="F16" s="2"/>
      <c r="G16" s="2"/>
      <c r="H16" s="8"/>
    </row>
    <row r="17" spans="1:8" x14ac:dyDescent="0.2">
      <c r="A17" s="9" t="s">
        <v>111</v>
      </c>
      <c r="B17" s="2" t="s">
        <v>88</v>
      </c>
      <c r="C17" s="2"/>
      <c r="D17" s="2"/>
      <c r="E17" s="2"/>
      <c r="F17" s="2"/>
      <c r="G17" s="2"/>
      <c r="H17" s="8"/>
    </row>
    <row r="18" spans="1:8" x14ac:dyDescent="0.2">
      <c r="A18" s="9"/>
      <c r="B18" s="2" t="s">
        <v>118</v>
      </c>
      <c r="C18" s="2"/>
      <c r="D18" s="2"/>
      <c r="E18" s="2"/>
      <c r="F18" s="2"/>
      <c r="G18" s="2"/>
      <c r="H18" s="8"/>
    </row>
    <row r="19" spans="1:8" x14ac:dyDescent="0.2">
      <c r="A19" s="4"/>
      <c r="B19" s="2" t="s">
        <v>119</v>
      </c>
      <c r="C19" s="2"/>
      <c r="D19" s="2"/>
      <c r="E19" s="2"/>
      <c r="F19" s="2"/>
      <c r="G19" s="2"/>
      <c r="H19" s="8"/>
    </row>
    <row r="20" spans="1:8" x14ac:dyDescent="0.2">
      <c r="A20" s="4" t="s">
        <v>122</v>
      </c>
      <c r="B20" s="2" t="s">
        <v>123</v>
      </c>
      <c r="C20" s="2"/>
      <c r="D20" s="2"/>
      <c r="E20" s="2"/>
      <c r="F20" s="2"/>
      <c r="G20" s="2"/>
      <c r="H20" s="8"/>
    </row>
    <row r="21" spans="1:8" x14ac:dyDescent="0.2">
      <c r="A21" s="4"/>
      <c r="B21" s="2" t="s">
        <v>124</v>
      </c>
      <c r="C21" s="2"/>
      <c r="D21" s="2"/>
      <c r="E21" s="2"/>
      <c r="F21" s="2"/>
      <c r="G21" s="2"/>
      <c r="H21" s="8"/>
    </row>
    <row r="22" spans="1:8" x14ac:dyDescent="0.2">
      <c r="A22" s="4"/>
      <c r="B22" s="2"/>
      <c r="C22" s="2"/>
      <c r="D22" s="2"/>
      <c r="E22" s="2"/>
      <c r="F22" s="2"/>
      <c r="G22" s="2"/>
      <c r="H22" s="8"/>
    </row>
    <row r="23" spans="1:8" x14ac:dyDescent="0.2">
      <c r="A23" s="4"/>
      <c r="B23" s="47" t="s">
        <v>97</v>
      </c>
      <c r="C23" s="2"/>
      <c r="D23" s="2"/>
      <c r="E23" s="2"/>
      <c r="F23" s="2"/>
      <c r="G23" s="2"/>
      <c r="H23" s="8"/>
    </row>
    <row r="24" spans="1:8" x14ac:dyDescent="0.2">
      <c r="A24" s="4"/>
      <c r="B24" s="2" t="s">
        <v>70</v>
      </c>
      <c r="C24" s="2"/>
      <c r="D24" s="2"/>
      <c r="E24" s="2"/>
      <c r="F24" s="2"/>
      <c r="G24" s="2"/>
      <c r="H24" s="8"/>
    </row>
    <row r="25" spans="1:8" x14ac:dyDescent="0.2">
      <c r="A25" s="4"/>
      <c r="B25" s="2" t="s">
        <v>71</v>
      </c>
      <c r="C25" s="2"/>
      <c r="D25" s="2"/>
      <c r="E25" s="2"/>
      <c r="F25" s="2"/>
      <c r="G25" s="2"/>
      <c r="H25" s="8"/>
    </row>
    <row r="26" spans="1:8" x14ac:dyDescent="0.2">
      <c r="A26" s="4"/>
      <c r="B26" s="2" t="s">
        <v>72</v>
      </c>
      <c r="C26" s="2"/>
      <c r="D26" s="2"/>
      <c r="E26" s="2"/>
      <c r="F26" s="2"/>
      <c r="G26" s="2"/>
      <c r="H26" s="8"/>
    </row>
    <row r="27" spans="1:8" x14ac:dyDescent="0.2">
      <c r="A27" s="4"/>
      <c r="B27" s="2"/>
      <c r="C27" s="2"/>
      <c r="D27" s="2"/>
      <c r="E27" s="2"/>
      <c r="F27" s="2"/>
      <c r="G27" s="2"/>
      <c r="H27" s="8"/>
    </row>
    <row r="28" spans="1:8" x14ac:dyDescent="0.2">
      <c r="A28" s="4"/>
      <c r="B28" s="2"/>
      <c r="C28" s="2"/>
      <c r="D28" s="2"/>
      <c r="E28" s="2"/>
      <c r="F28" s="2"/>
      <c r="G28" s="2"/>
      <c r="H28" s="8"/>
    </row>
    <row r="29" spans="1:8" x14ac:dyDescent="0.2">
      <c r="A29" s="4"/>
      <c r="B29" s="2"/>
      <c r="C29" s="2"/>
      <c r="D29" s="2"/>
      <c r="E29" s="2"/>
      <c r="F29" s="2"/>
      <c r="G29" s="2"/>
      <c r="H29" s="8"/>
    </row>
    <row r="30" spans="1:8" x14ac:dyDescent="0.2">
      <c r="A30" s="4"/>
      <c r="B30" s="2"/>
      <c r="C30" s="2"/>
      <c r="D30" s="2"/>
      <c r="E30" s="2"/>
      <c r="F30" s="2"/>
      <c r="G30" s="2"/>
      <c r="H30" s="8"/>
    </row>
    <row r="31" spans="1:8" x14ac:dyDescent="0.2">
      <c r="A31" s="4"/>
      <c r="B31" s="2"/>
      <c r="C31" s="2"/>
      <c r="D31" s="2"/>
      <c r="E31" s="2"/>
      <c r="F31" s="2"/>
      <c r="G31" s="2"/>
      <c r="H31" s="8"/>
    </row>
    <row r="32" spans="1:8" x14ac:dyDescent="0.2">
      <c r="A32" s="4"/>
      <c r="B32" s="2"/>
      <c r="C32" s="2"/>
      <c r="D32" s="2"/>
      <c r="E32" s="2"/>
      <c r="F32" s="2"/>
      <c r="G32" s="2"/>
      <c r="H32" s="8"/>
    </row>
    <row r="33" spans="1:8" x14ac:dyDescent="0.2">
      <c r="A33" s="4"/>
      <c r="B33" s="2"/>
      <c r="C33" s="2"/>
      <c r="D33" s="2"/>
      <c r="E33" s="2"/>
      <c r="F33" s="2"/>
      <c r="G33" s="2"/>
      <c r="H33" s="8"/>
    </row>
    <row r="34" spans="1:8" x14ac:dyDescent="0.2">
      <c r="A34" s="4"/>
      <c r="B34" s="2"/>
      <c r="C34" s="2"/>
      <c r="D34" s="2"/>
      <c r="E34" s="2"/>
      <c r="F34" s="2"/>
      <c r="G34" s="2"/>
      <c r="H34" s="8"/>
    </row>
    <row r="35" spans="1:8" x14ac:dyDescent="0.2">
      <c r="A35" s="4"/>
      <c r="B35" s="2"/>
      <c r="C35" s="2"/>
      <c r="D35" s="2"/>
      <c r="E35" s="2"/>
      <c r="F35" s="2"/>
      <c r="G35" s="2"/>
      <c r="H35" s="8"/>
    </row>
    <row r="36" spans="1:8" x14ac:dyDescent="0.2">
      <c r="A36" s="4"/>
      <c r="B36" s="2"/>
      <c r="C36" s="2"/>
      <c r="D36" s="2"/>
      <c r="E36" s="2"/>
      <c r="F36" s="2"/>
      <c r="G36" s="2"/>
      <c r="H36" s="8"/>
    </row>
    <row r="37" spans="1:8" x14ac:dyDescent="0.2">
      <c r="A37" s="4"/>
      <c r="B37" s="2"/>
      <c r="C37" s="2"/>
      <c r="D37" s="2"/>
      <c r="E37" s="2"/>
      <c r="F37" s="2"/>
      <c r="G37" s="2"/>
      <c r="H37" s="8"/>
    </row>
    <row r="38" spans="1:8" x14ac:dyDescent="0.2">
      <c r="A38" s="4"/>
      <c r="B38" s="2"/>
      <c r="C38" s="2"/>
      <c r="D38" s="2"/>
      <c r="E38" s="2"/>
      <c r="F38" s="2"/>
      <c r="G38" s="2"/>
      <c r="H38" s="8"/>
    </row>
    <row r="39" spans="1:8" x14ac:dyDescent="0.2">
      <c r="A39" s="4"/>
      <c r="B39" s="2"/>
      <c r="C39" s="2"/>
      <c r="D39" s="2"/>
      <c r="E39" s="2"/>
      <c r="F39" s="2"/>
      <c r="G39" s="2"/>
      <c r="H39" s="8"/>
    </row>
    <row r="40" spans="1:8" x14ac:dyDescent="0.2">
      <c r="A40" s="4"/>
      <c r="B40" s="2"/>
      <c r="C40" s="2"/>
      <c r="D40" s="2"/>
      <c r="E40" s="2"/>
      <c r="F40" s="2"/>
      <c r="G40" s="2"/>
      <c r="H40" s="8"/>
    </row>
    <row r="41" spans="1:8" x14ac:dyDescent="0.2">
      <c r="A41" s="4"/>
      <c r="B41" s="2"/>
      <c r="C41" s="2"/>
      <c r="D41" s="2"/>
      <c r="E41" s="2"/>
      <c r="F41" s="2"/>
      <c r="G41" s="2"/>
      <c r="H41" s="8"/>
    </row>
    <row r="42" spans="1:8" x14ac:dyDescent="0.2">
      <c r="A42" s="4"/>
      <c r="B42" s="2"/>
      <c r="C42" s="2"/>
      <c r="D42" s="2"/>
      <c r="E42" s="2"/>
      <c r="F42" s="2"/>
      <c r="G42" s="2"/>
      <c r="H42" s="8"/>
    </row>
    <row r="43" spans="1:8" x14ac:dyDescent="0.2">
      <c r="A43" s="4"/>
      <c r="B43" s="2"/>
      <c r="C43" s="2"/>
      <c r="D43" s="2"/>
      <c r="E43" s="2"/>
      <c r="F43" s="2"/>
      <c r="G43" s="2"/>
      <c r="H43" s="8"/>
    </row>
    <row r="44" spans="1:8" x14ac:dyDescent="0.2">
      <c r="A44" s="4"/>
      <c r="B44" s="2"/>
      <c r="C44" s="2"/>
      <c r="D44" s="2"/>
      <c r="E44" s="2"/>
      <c r="F44" s="2"/>
      <c r="G44" s="2"/>
      <c r="H44" s="8"/>
    </row>
    <row r="45" spans="1:8" x14ac:dyDescent="0.2">
      <c r="A45" s="4"/>
      <c r="B45" s="2"/>
      <c r="C45" s="2"/>
      <c r="D45" s="2"/>
      <c r="E45" s="2"/>
      <c r="F45" s="2"/>
      <c r="G45" s="2"/>
      <c r="H45" s="8"/>
    </row>
    <row r="46" spans="1:8" x14ac:dyDescent="0.2">
      <c r="A46" s="4"/>
      <c r="B46" s="2"/>
      <c r="C46" s="2"/>
      <c r="D46" s="2"/>
      <c r="E46" s="2"/>
      <c r="F46" s="2"/>
      <c r="G46" s="2"/>
      <c r="H46" s="8"/>
    </row>
    <row r="47" spans="1:8" x14ac:dyDescent="0.2">
      <c r="A47" s="4"/>
      <c r="B47" s="2"/>
      <c r="C47" s="2"/>
      <c r="D47" s="2"/>
      <c r="E47" s="2"/>
      <c r="F47" s="2"/>
      <c r="G47" s="2"/>
      <c r="H47" s="8"/>
    </row>
    <row r="48" spans="1:8" x14ac:dyDescent="0.2">
      <c r="A48" s="4"/>
      <c r="B48" s="2"/>
      <c r="C48" s="2"/>
      <c r="D48" s="2"/>
      <c r="E48" s="2"/>
      <c r="F48" s="2"/>
      <c r="G48" s="2"/>
      <c r="H48" s="8"/>
    </row>
    <row r="49" spans="1:8" x14ac:dyDescent="0.2">
      <c r="A49" s="4"/>
      <c r="B49" s="2"/>
      <c r="C49" s="2"/>
      <c r="D49" s="2"/>
      <c r="E49" s="2"/>
      <c r="F49" s="2"/>
      <c r="G49" s="2"/>
      <c r="H49" s="8"/>
    </row>
    <row r="50" spans="1:8" x14ac:dyDescent="0.2">
      <c r="A50" s="4"/>
      <c r="B50" s="2"/>
      <c r="C50" s="2"/>
      <c r="D50" s="2"/>
      <c r="E50" s="2"/>
      <c r="F50" s="2"/>
      <c r="G50" s="2"/>
      <c r="H50" s="8"/>
    </row>
    <row r="51" spans="1:8" x14ac:dyDescent="0.2">
      <c r="A51" s="4"/>
      <c r="B51" s="2"/>
      <c r="C51" s="2"/>
      <c r="D51" s="2"/>
      <c r="E51" s="2"/>
      <c r="F51" s="2"/>
      <c r="G51" s="2"/>
      <c r="H51" s="8"/>
    </row>
    <row r="52" spans="1:8" x14ac:dyDescent="0.2">
      <c r="A52" s="4"/>
      <c r="B52" s="2"/>
      <c r="C52" s="2"/>
      <c r="D52" s="2"/>
      <c r="E52" s="2"/>
      <c r="F52" s="2"/>
      <c r="G52" s="2"/>
      <c r="H52" s="8"/>
    </row>
    <row r="53" spans="1:8" x14ac:dyDescent="0.2">
      <c r="A53" s="4"/>
      <c r="B53" s="2"/>
      <c r="C53" s="2"/>
      <c r="D53" s="2"/>
      <c r="E53" s="2"/>
      <c r="F53" s="2"/>
      <c r="G53" s="2"/>
      <c r="H53" s="8"/>
    </row>
    <row r="54" spans="1:8" x14ac:dyDescent="0.2">
      <c r="A54" s="4"/>
      <c r="B54" s="2"/>
      <c r="C54" s="2"/>
      <c r="D54" s="2"/>
      <c r="E54" s="2"/>
      <c r="F54" s="2"/>
      <c r="G54" s="2"/>
      <c r="H54" s="8"/>
    </row>
    <row r="55" spans="1:8" x14ac:dyDescent="0.2">
      <c r="A55" s="10"/>
      <c r="B55" s="11"/>
      <c r="C55" s="11"/>
      <c r="D55" s="11"/>
      <c r="E55" s="11"/>
      <c r="F55" s="11"/>
      <c r="G55" s="11"/>
      <c r="H55" s="12"/>
    </row>
  </sheetData>
  <sheetProtection password="C8A6" sheet="1" objects="1" scenarios="1" selectLockedCell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E17" sqref="E17"/>
    </sheetView>
  </sheetViews>
  <sheetFormatPr baseColWidth="10" defaultRowHeight="12.75" x14ac:dyDescent="0.2"/>
  <cols>
    <col min="1" max="1" width="3.5703125" customWidth="1"/>
    <col min="4" max="4" width="40.42578125" customWidth="1"/>
    <col min="5" max="9" width="4.7109375" customWidth="1"/>
  </cols>
  <sheetData>
    <row r="1" spans="1:12" ht="3" customHeight="1" x14ac:dyDescent="0.2">
      <c r="A1" s="147"/>
      <c r="B1" s="6"/>
      <c r="C1" s="6"/>
      <c r="D1" s="6"/>
      <c r="E1" s="6"/>
      <c r="F1" s="6"/>
      <c r="G1" s="6"/>
      <c r="H1" s="6"/>
      <c r="I1" s="148"/>
    </row>
    <row r="2" spans="1:12" ht="18" x14ac:dyDescent="0.25">
      <c r="A2" s="4"/>
      <c r="B2" s="2"/>
      <c r="C2" s="2"/>
      <c r="D2" s="149"/>
      <c r="E2" s="150"/>
      <c r="F2" s="2"/>
      <c r="G2" s="2"/>
      <c r="H2" s="2"/>
      <c r="I2" s="8"/>
      <c r="K2" s="151"/>
      <c r="L2" s="152"/>
    </row>
    <row r="3" spans="1:12" ht="15.75" x14ac:dyDescent="0.25">
      <c r="A3" s="4"/>
      <c r="B3" s="164" t="s">
        <v>120</v>
      </c>
      <c r="C3" s="165"/>
      <c r="D3" s="2"/>
      <c r="E3" s="2"/>
      <c r="F3" s="2"/>
      <c r="G3" s="2"/>
      <c r="H3" s="2"/>
      <c r="I3" s="8"/>
      <c r="K3" s="153"/>
      <c r="L3" s="146"/>
    </row>
    <row r="4" spans="1:12" x14ac:dyDescent="0.2">
      <c r="A4" s="4"/>
      <c r="B4" s="2"/>
      <c r="C4" s="2"/>
      <c r="D4" s="2"/>
      <c r="E4" s="2"/>
      <c r="F4" s="2"/>
      <c r="G4" s="2"/>
      <c r="H4" s="2"/>
      <c r="I4" s="8"/>
      <c r="K4" s="146"/>
      <c r="L4" s="146"/>
    </row>
    <row r="5" spans="1:12" x14ac:dyDescent="0.2">
      <c r="A5" s="10"/>
      <c r="B5" s="11"/>
      <c r="C5" s="11"/>
      <c r="D5" s="11"/>
      <c r="E5" s="11"/>
      <c r="F5" s="11"/>
      <c r="G5" s="11"/>
      <c r="H5" s="11"/>
      <c r="I5" s="12"/>
    </row>
    <row r="6" spans="1:12" ht="20.100000000000001" customHeight="1" x14ac:dyDescent="0.2">
      <c r="A6" s="143" t="s">
        <v>33</v>
      </c>
      <c r="B6" s="144"/>
      <c r="C6" s="144"/>
      <c r="D6" s="144"/>
      <c r="E6" s="144"/>
      <c r="F6" s="144"/>
      <c r="G6" s="144"/>
      <c r="H6" s="144"/>
      <c r="I6" s="145"/>
    </row>
    <row r="7" spans="1:12" ht="7.5" customHeight="1" x14ac:dyDescent="0.2">
      <c r="A7" s="24"/>
      <c r="B7" s="25"/>
      <c r="C7" s="25"/>
      <c r="D7" s="25"/>
      <c r="E7" s="26"/>
      <c r="F7" s="25"/>
      <c r="G7" s="25"/>
      <c r="H7" s="25"/>
      <c r="I7" s="27"/>
    </row>
    <row r="8" spans="1:12" ht="18.95" customHeight="1" x14ac:dyDescent="0.2">
      <c r="A8" s="28" t="s">
        <v>37</v>
      </c>
      <c r="B8" s="25"/>
      <c r="C8" s="25"/>
      <c r="D8" s="25"/>
      <c r="E8" s="29" t="s">
        <v>125</v>
      </c>
      <c r="F8" s="25"/>
      <c r="G8" s="25"/>
      <c r="H8" s="25"/>
      <c r="I8" s="27"/>
    </row>
    <row r="9" spans="1:12" ht="18.95" customHeight="1" x14ac:dyDescent="0.2">
      <c r="A9" s="30"/>
      <c r="B9" s="25"/>
      <c r="C9" s="25"/>
      <c r="D9" s="25"/>
      <c r="E9" s="29" t="s">
        <v>13</v>
      </c>
      <c r="F9" s="25"/>
      <c r="G9" s="25"/>
      <c r="H9" s="25"/>
      <c r="I9" s="27"/>
    </row>
    <row r="10" spans="1:12" ht="18.95" customHeight="1" x14ac:dyDescent="0.2">
      <c r="A10" s="31" t="s">
        <v>114</v>
      </c>
      <c r="B10" s="25"/>
      <c r="C10" s="25"/>
      <c r="D10" s="25"/>
      <c r="E10" s="29" t="s">
        <v>14</v>
      </c>
      <c r="F10" s="25"/>
      <c r="G10" s="25"/>
      <c r="H10" s="25"/>
      <c r="I10" s="27"/>
    </row>
    <row r="11" spans="1:12" ht="18.95" customHeight="1" x14ac:dyDescent="0.2">
      <c r="A11" s="31" t="s">
        <v>115</v>
      </c>
      <c r="B11" s="32"/>
      <c r="C11" s="32"/>
      <c r="D11" s="26"/>
      <c r="E11" s="29" t="s">
        <v>15</v>
      </c>
      <c r="F11" s="25"/>
      <c r="G11" s="25"/>
      <c r="H11" s="25"/>
      <c r="I11" s="27"/>
    </row>
    <row r="12" spans="1:12" ht="18.95" customHeight="1" x14ac:dyDescent="0.2">
      <c r="A12" s="142" t="s">
        <v>116</v>
      </c>
      <c r="B12" s="32"/>
      <c r="C12" s="32"/>
      <c r="D12" s="29"/>
      <c r="E12" s="29" t="s">
        <v>126</v>
      </c>
      <c r="F12" s="25"/>
      <c r="G12" s="25"/>
      <c r="H12" s="25"/>
      <c r="I12" s="27"/>
    </row>
    <row r="13" spans="1:12" ht="7.5" customHeight="1" x14ac:dyDescent="0.2">
      <c r="A13" s="33"/>
      <c r="B13" s="32"/>
      <c r="C13" s="32"/>
      <c r="D13" s="29"/>
      <c r="E13" s="25"/>
      <c r="F13" s="25"/>
      <c r="G13" s="25"/>
      <c r="H13" s="25"/>
      <c r="I13" s="27"/>
    </row>
    <row r="14" spans="1:12" ht="20.100000000000001" customHeight="1" x14ac:dyDescent="0.2">
      <c r="A14" s="34"/>
      <c r="B14" s="35" t="s">
        <v>34</v>
      </c>
      <c r="C14" s="35"/>
      <c r="D14" s="35"/>
      <c r="E14" s="173" t="s">
        <v>35</v>
      </c>
      <c r="F14" s="173"/>
      <c r="G14" s="173"/>
      <c r="H14" s="173"/>
      <c r="I14" s="174"/>
    </row>
    <row r="15" spans="1:12" ht="7.5" customHeight="1" x14ac:dyDescent="0.2">
      <c r="A15" s="36"/>
      <c r="B15" s="37"/>
      <c r="C15" s="37"/>
      <c r="D15" s="37"/>
      <c r="E15" s="38"/>
      <c r="F15" s="38"/>
      <c r="G15" s="38"/>
      <c r="H15" s="38"/>
      <c r="I15" s="39"/>
    </row>
    <row r="16" spans="1:12" ht="20.100000000000001" customHeight="1" x14ac:dyDescent="0.2">
      <c r="A16" s="40" t="s">
        <v>49</v>
      </c>
      <c r="B16" s="175" t="s">
        <v>6</v>
      </c>
      <c r="C16" s="175"/>
      <c r="D16" s="176"/>
      <c r="E16" s="41" t="s">
        <v>1</v>
      </c>
      <c r="F16" s="41" t="s">
        <v>2</v>
      </c>
      <c r="G16" s="41" t="s">
        <v>3</v>
      </c>
      <c r="H16" s="41" t="s">
        <v>4</v>
      </c>
      <c r="I16" s="41" t="s">
        <v>5</v>
      </c>
    </row>
    <row r="17" spans="1:9" ht="20.100000000000001" customHeight="1" x14ac:dyDescent="0.2">
      <c r="A17" s="42">
        <v>1</v>
      </c>
      <c r="B17" s="166" t="s">
        <v>50</v>
      </c>
      <c r="C17" s="162"/>
      <c r="D17" s="163"/>
      <c r="E17" s="196"/>
      <c r="F17" s="196"/>
      <c r="G17" s="196"/>
      <c r="H17" s="196"/>
      <c r="I17" s="196"/>
    </row>
    <row r="18" spans="1:9" ht="20.100000000000001" customHeight="1" x14ac:dyDescent="0.2">
      <c r="A18" s="43">
        <v>2</v>
      </c>
      <c r="B18" s="166" t="s">
        <v>51</v>
      </c>
      <c r="C18" s="162"/>
      <c r="D18" s="163"/>
      <c r="E18" s="196"/>
      <c r="F18" s="196"/>
      <c r="G18" s="196"/>
      <c r="H18" s="196"/>
      <c r="I18" s="196"/>
    </row>
    <row r="19" spans="1:9" ht="20.100000000000001" customHeight="1" x14ac:dyDescent="0.2">
      <c r="A19" s="43">
        <v>3</v>
      </c>
      <c r="B19" s="166" t="s">
        <v>61</v>
      </c>
      <c r="C19" s="162"/>
      <c r="D19" s="163"/>
      <c r="E19" s="196"/>
      <c r="F19" s="196"/>
      <c r="G19" s="196"/>
      <c r="H19" s="196"/>
      <c r="I19" s="196"/>
    </row>
    <row r="20" spans="1:9" ht="20.100000000000001" customHeight="1" x14ac:dyDescent="0.2">
      <c r="A20" s="43">
        <v>4</v>
      </c>
      <c r="B20" s="166" t="s">
        <v>52</v>
      </c>
      <c r="C20" s="162"/>
      <c r="D20" s="163"/>
      <c r="E20" s="196"/>
      <c r="F20" s="196"/>
      <c r="G20" s="196"/>
      <c r="H20" s="196"/>
      <c r="I20" s="196"/>
    </row>
    <row r="21" spans="1:9" ht="20.100000000000001" customHeight="1" x14ac:dyDescent="0.2">
      <c r="A21" s="43">
        <v>5</v>
      </c>
      <c r="B21" s="166" t="s">
        <v>53</v>
      </c>
      <c r="C21" s="162"/>
      <c r="D21" s="163"/>
      <c r="E21" s="196"/>
      <c r="F21" s="196"/>
      <c r="G21" s="196"/>
      <c r="H21" s="196"/>
      <c r="I21" s="196"/>
    </row>
    <row r="22" spans="1:9" ht="20.100000000000001" customHeight="1" x14ac:dyDescent="0.2">
      <c r="A22" s="43">
        <v>6</v>
      </c>
      <c r="B22" s="166" t="s">
        <v>54</v>
      </c>
      <c r="C22" s="162"/>
      <c r="D22" s="163"/>
      <c r="E22" s="196"/>
      <c r="F22" s="196"/>
      <c r="G22" s="196"/>
      <c r="H22" s="196"/>
      <c r="I22" s="196"/>
    </row>
    <row r="23" spans="1:9" ht="20.100000000000001" customHeight="1" x14ac:dyDescent="0.2">
      <c r="A23" s="43">
        <v>7</v>
      </c>
      <c r="B23" s="166" t="s">
        <v>62</v>
      </c>
      <c r="C23" s="162"/>
      <c r="D23" s="163"/>
      <c r="E23" s="196"/>
      <c r="F23" s="196"/>
      <c r="G23" s="196"/>
      <c r="H23" s="196"/>
      <c r="I23" s="196"/>
    </row>
    <row r="24" spans="1:9" ht="20.100000000000001" customHeight="1" x14ac:dyDescent="0.2">
      <c r="A24" s="43">
        <v>8</v>
      </c>
      <c r="B24" s="162" t="s">
        <v>55</v>
      </c>
      <c r="C24" s="162"/>
      <c r="D24" s="163"/>
      <c r="E24" s="196"/>
      <c r="F24" s="196"/>
      <c r="G24" s="196"/>
      <c r="H24" s="196"/>
      <c r="I24" s="196"/>
    </row>
    <row r="25" spans="1:9" ht="7.5" customHeight="1" x14ac:dyDescent="0.2">
      <c r="A25" s="44"/>
      <c r="B25" s="45"/>
      <c r="C25" s="45"/>
      <c r="D25" s="45"/>
      <c r="E25" s="45"/>
      <c r="F25" s="45"/>
      <c r="G25" s="45"/>
      <c r="H25" s="45"/>
      <c r="I25" s="46"/>
    </row>
    <row r="26" spans="1:9" ht="20.100000000000001" customHeight="1" x14ac:dyDescent="0.2">
      <c r="A26" s="41" t="s">
        <v>56</v>
      </c>
      <c r="B26" s="170" t="s">
        <v>7</v>
      </c>
      <c r="C26" s="171"/>
      <c r="D26" s="172"/>
      <c r="E26" s="41" t="s">
        <v>1</v>
      </c>
      <c r="F26" s="41" t="s">
        <v>2</v>
      </c>
      <c r="G26" s="41" t="s">
        <v>3</v>
      </c>
      <c r="H26" s="41" t="s">
        <v>4</v>
      </c>
      <c r="I26" s="41" t="s">
        <v>5</v>
      </c>
    </row>
    <row r="27" spans="1:9" ht="20.100000000000001" customHeight="1" x14ac:dyDescent="0.2">
      <c r="A27" s="43">
        <v>9</v>
      </c>
      <c r="B27" s="166" t="s">
        <v>57</v>
      </c>
      <c r="C27" s="162"/>
      <c r="D27" s="163"/>
      <c r="E27" s="196"/>
      <c r="F27" s="196"/>
      <c r="G27" s="196"/>
      <c r="H27" s="196"/>
      <c r="I27" s="196"/>
    </row>
    <row r="28" spans="1:9" ht="20.100000000000001" customHeight="1" x14ac:dyDescent="0.2">
      <c r="A28" s="43">
        <v>10</v>
      </c>
      <c r="B28" s="166" t="s">
        <v>58</v>
      </c>
      <c r="C28" s="162"/>
      <c r="D28" s="163"/>
      <c r="E28" s="196"/>
      <c r="F28" s="196"/>
      <c r="G28" s="196"/>
      <c r="H28" s="196"/>
      <c r="I28" s="196"/>
    </row>
    <row r="29" spans="1:9" ht="20.100000000000001" customHeight="1" x14ac:dyDescent="0.2">
      <c r="A29" s="43">
        <v>11</v>
      </c>
      <c r="B29" s="166" t="s">
        <v>16</v>
      </c>
      <c r="C29" s="162"/>
      <c r="D29" s="163"/>
      <c r="E29" s="196"/>
      <c r="F29" s="196"/>
      <c r="G29" s="196"/>
      <c r="H29" s="196"/>
      <c r="I29" s="196"/>
    </row>
    <row r="30" spans="1:9" ht="20.100000000000001" customHeight="1" x14ac:dyDescent="0.2">
      <c r="A30" s="43">
        <v>12</v>
      </c>
      <c r="B30" s="167" t="s">
        <v>112</v>
      </c>
      <c r="C30" s="168"/>
      <c r="D30" s="169"/>
      <c r="E30" s="196"/>
      <c r="F30" s="196"/>
      <c r="G30" s="196"/>
      <c r="H30" s="196"/>
      <c r="I30" s="196"/>
    </row>
    <row r="31" spans="1:9" ht="20.100000000000001" customHeight="1" x14ac:dyDescent="0.2">
      <c r="A31" s="43">
        <v>13</v>
      </c>
      <c r="B31" s="166" t="s">
        <v>17</v>
      </c>
      <c r="C31" s="162"/>
      <c r="D31" s="163"/>
      <c r="E31" s="196"/>
      <c r="F31" s="196"/>
      <c r="G31" s="196"/>
      <c r="H31" s="196"/>
      <c r="I31" s="196"/>
    </row>
    <row r="32" spans="1:9" ht="20.100000000000001" customHeight="1" x14ac:dyDescent="0.2">
      <c r="A32" s="43">
        <v>14</v>
      </c>
      <c r="B32" s="166" t="s">
        <v>8</v>
      </c>
      <c r="C32" s="162"/>
      <c r="D32" s="163"/>
      <c r="E32" s="196"/>
      <c r="F32" s="196"/>
      <c r="G32" s="196"/>
      <c r="H32" s="196"/>
      <c r="I32" s="196"/>
    </row>
    <row r="33" spans="1:9" ht="20.100000000000001" customHeight="1" x14ac:dyDescent="0.2">
      <c r="A33" s="43">
        <v>15</v>
      </c>
      <c r="B33" s="166" t="s">
        <v>12</v>
      </c>
      <c r="C33" s="162"/>
      <c r="D33" s="163"/>
      <c r="E33" s="196"/>
      <c r="F33" s="196"/>
      <c r="G33" s="196"/>
      <c r="H33" s="196"/>
      <c r="I33" s="196"/>
    </row>
    <row r="34" spans="1:9" ht="20.100000000000001" customHeight="1" x14ac:dyDescent="0.2">
      <c r="A34" s="43">
        <v>16</v>
      </c>
      <c r="B34" s="166" t="s">
        <v>9</v>
      </c>
      <c r="C34" s="162"/>
      <c r="D34" s="163"/>
      <c r="E34" s="196"/>
      <c r="F34" s="196"/>
      <c r="G34" s="196"/>
      <c r="H34" s="196"/>
      <c r="I34" s="196"/>
    </row>
    <row r="35" spans="1:9" ht="20.100000000000001" customHeight="1" x14ac:dyDescent="0.2">
      <c r="A35" s="43">
        <v>17</v>
      </c>
      <c r="B35" s="166" t="s">
        <v>59</v>
      </c>
      <c r="C35" s="162"/>
      <c r="D35" s="163"/>
      <c r="E35" s="196"/>
      <c r="F35" s="196"/>
      <c r="G35" s="196"/>
      <c r="H35" s="196"/>
      <c r="I35" s="196"/>
    </row>
    <row r="36" spans="1:9" ht="20.100000000000001" customHeight="1" x14ac:dyDescent="0.2">
      <c r="A36" s="43">
        <v>18</v>
      </c>
      <c r="B36" s="166" t="s">
        <v>113</v>
      </c>
      <c r="C36" s="162"/>
      <c r="D36" s="163"/>
      <c r="E36" s="196"/>
      <c r="F36" s="196"/>
      <c r="G36" s="196"/>
      <c r="H36" s="196"/>
      <c r="I36" s="196"/>
    </row>
    <row r="37" spans="1:9" ht="20.100000000000001" customHeight="1" x14ac:dyDescent="0.2">
      <c r="A37" s="43">
        <v>19</v>
      </c>
      <c r="B37" s="166" t="s">
        <v>10</v>
      </c>
      <c r="C37" s="162"/>
      <c r="D37" s="163"/>
      <c r="E37" s="196"/>
      <c r="F37" s="196"/>
      <c r="G37" s="196"/>
      <c r="H37" s="196"/>
      <c r="I37" s="196"/>
    </row>
    <row r="38" spans="1:9" ht="20.100000000000001" customHeight="1" x14ac:dyDescent="0.2">
      <c r="A38" s="43">
        <v>20</v>
      </c>
      <c r="B38" s="166" t="s">
        <v>36</v>
      </c>
      <c r="C38" s="162"/>
      <c r="D38" s="163"/>
      <c r="E38" s="196"/>
      <c r="F38" s="196"/>
      <c r="G38" s="196"/>
      <c r="H38" s="196"/>
      <c r="I38" s="196"/>
    </row>
    <row r="39" spans="1:9" ht="20.100000000000001" customHeight="1" x14ac:dyDescent="0.2">
      <c r="A39" s="43">
        <v>21</v>
      </c>
      <c r="B39" s="166" t="s">
        <v>11</v>
      </c>
      <c r="C39" s="162"/>
      <c r="D39" s="163"/>
      <c r="E39" s="196"/>
      <c r="F39" s="196"/>
      <c r="G39" s="196"/>
      <c r="H39" s="196"/>
      <c r="I39" s="196"/>
    </row>
    <row r="40" spans="1:9" ht="20.100000000000001" customHeight="1" x14ac:dyDescent="0.2">
      <c r="A40" s="43">
        <v>22</v>
      </c>
      <c r="B40" s="166" t="s">
        <v>60</v>
      </c>
      <c r="C40" s="162"/>
      <c r="D40" s="163"/>
      <c r="E40" s="196"/>
      <c r="F40" s="196"/>
      <c r="G40" s="196"/>
      <c r="H40" s="196"/>
      <c r="I40" s="196"/>
    </row>
    <row r="41" spans="1:9" ht="3.75" customHeight="1" x14ac:dyDescent="0.2">
      <c r="A41" s="33"/>
      <c r="B41" s="25"/>
      <c r="C41" s="25"/>
      <c r="D41" s="25"/>
      <c r="E41" s="25"/>
      <c r="F41" s="25"/>
      <c r="G41" s="25"/>
      <c r="H41" s="25"/>
      <c r="I41" s="27"/>
    </row>
    <row r="42" spans="1:9" ht="20.100000000000001" customHeight="1" x14ac:dyDescent="0.2">
      <c r="A42" s="21"/>
      <c r="B42" s="161" t="s">
        <v>121</v>
      </c>
      <c r="C42" s="161"/>
      <c r="D42" s="161"/>
      <c r="E42" s="162"/>
      <c r="F42" s="162"/>
      <c r="G42" s="162"/>
      <c r="H42" s="162"/>
      <c r="I42" s="163"/>
    </row>
    <row r="43" spans="1:9" ht="20.100000000000001" customHeight="1" x14ac:dyDescent="0.2">
      <c r="A43" s="10"/>
      <c r="B43" s="11"/>
      <c r="C43" s="197"/>
      <c r="D43" s="197"/>
      <c r="E43" s="197"/>
      <c r="F43" s="197"/>
      <c r="G43" s="197"/>
      <c r="H43" s="197"/>
      <c r="I43" s="198"/>
    </row>
    <row r="44" spans="1:9" ht="20.100000000000001" customHeight="1" x14ac:dyDescent="0.2">
      <c r="A44" s="10"/>
      <c r="B44" s="11"/>
      <c r="C44" s="197"/>
      <c r="D44" s="197"/>
      <c r="E44" s="197"/>
      <c r="F44" s="197"/>
      <c r="G44" s="197"/>
      <c r="H44" s="197"/>
      <c r="I44" s="198"/>
    </row>
  </sheetData>
  <sheetProtection sheet="1" objects="1" scenarios="1"/>
  <mergeCells count="27">
    <mergeCell ref="B20:D20"/>
    <mergeCell ref="E14:I14"/>
    <mergeCell ref="B16:D16"/>
    <mergeCell ref="B17:D17"/>
    <mergeCell ref="B18:D18"/>
    <mergeCell ref="B19:D19"/>
    <mergeCell ref="B22:D22"/>
    <mergeCell ref="B23:D23"/>
    <mergeCell ref="B24:D24"/>
    <mergeCell ref="B26:D26"/>
    <mergeCell ref="B27:D27"/>
    <mergeCell ref="B42:I42"/>
    <mergeCell ref="B3:C3"/>
    <mergeCell ref="B36:D36"/>
    <mergeCell ref="B37:D37"/>
    <mergeCell ref="B38:D38"/>
    <mergeCell ref="B39:D39"/>
    <mergeCell ref="B32:D32"/>
    <mergeCell ref="B33:D33"/>
    <mergeCell ref="B34:D34"/>
    <mergeCell ref="B35:D35"/>
    <mergeCell ref="B28:D28"/>
    <mergeCell ref="B29:D29"/>
    <mergeCell ref="B30:D30"/>
    <mergeCell ref="B31:D31"/>
    <mergeCell ref="B40:D40"/>
    <mergeCell ref="B21:D21"/>
  </mergeCells>
  <phoneticPr fontId="15" type="noConversion"/>
  <pageMargins left="0.74" right="0.56000000000000005" top="0.64" bottom="0.56999999999999995" header="0.4921259845" footer="0.4921259845"/>
  <pageSetup paperSize="9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workbookViewId="0">
      <selection activeCell="B16" sqref="B16"/>
    </sheetView>
  </sheetViews>
  <sheetFormatPr baseColWidth="10" defaultRowHeight="12.75" x14ac:dyDescent="0.2"/>
  <cols>
    <col min="1" max="1" width="3.28515625" customWidth="1"/>
    <col min="7" max="7" width="14.85546875" customWidth="1"/>
    <col min="8" max="8" width="1.28515625" customWidth="1"/>
    <col min="9" max="16" width="4.5703125" customWidth="1"/>
    <col min="17" max="17" width="0.7109375" customWidth="1"/>
    <col min="18" max="30" width="4.5703125" customWidth="1"/>
  </cols>
  <sheetData>
    <row r="1" spans="1:31" ht="15.75" x14ac:dyDescent="0.25">
      <c r="A1" s="5" t="s">
        <v>0</v>
      </c>
      <c r="B1" s="6"/>
      <c r="C1" s="6"/>
      <c r="D1" s="6"/>
      <c r="E1" s="6"/>
      <c r="F1" s="7" t="s">
        <v>39</v>
      </c>
      <c r="G1" s="15">
        <v>39478</v>
      </c>
      <c r="H1" s="94"/>
      <c r="I1" s="73" t="s">
        <v>75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2" spans="1:31" ht="16.5" thickBot="1" x14ac:dyDescent="0.3">
      <c r="A2" s="16" t="s">
        <v>46</v>
      </c>
      <c r="B2" s="17"/>
      <c r="C2" s="17"/>
      <c r="D2" s="17"/>
      <c r="E2" s="17"/>
      <c r="F2" s="17"/>
      <c r="G2" s="96"/>
      <c r="H2" s="95"/>
      <c r="I2" s="1" t="s">
        <v>28</v>
      </c>
      <c r="J2" s="13"/>
      <c r="K2" s="13"/>
      <c r="L2" s="13"/>
      <c r="M2" s="13"/>
      <c r="N2" s="13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4"/>
      <c r="AC2" s="72"/>
      <c r="AD2" s="75"/>
      <c r="AE2" s="71"/>
    </row>
    <row r="3" spans="1:31" ht="15.75" customHeight="1" thickBot="1" x14ac:dyDescent="0.25">
      <c r="A3" s="77" t="s">
        <v>47</v>
      </c>
      <c r="B3" s="78"/>
      <c r="C3" s="78"/>
      <c r="D3" s="78"/>
      <c r="E3" s="78"/>
      <c r="F3" s="78"/>
      <c r="G3" s="97"/>
      <c r="H3" s="2"/>
      <c r="I3" s="177" t="s">
        <v>21</v>
      </c>
      <c r="J3" s="111"/>
      <c r="K3" s="111"/>
      <c r="L3" s="111"/>
      <c r="M3" s="111"/>
      <c r="N3" s="111"/>
      <c r="O3" s="179" t="s">
        <v>26</v>
      </c>
      <c r="P3" s="185" t="s">
        <v>24</v>
      </c>
      <c r="Q3" s="48"/>
      <c r="R3" s="181" t="s">
        <v>25</v>
      </c>
      <c r="S3" s="49" t="s">
        <v>29</v>
      </c>
      <c r="T3" s="50">
        <v>17</v>
      </c>
      <c r="U3" s="65" t="s">
        <v>27</v>
      </c>
      <c r="V3" s="60"/>
      <c r="W3" s="60"/>
      <c r="X3" s="60"/>
      <c r="Y3" s="61"/>
      <c r="Z3" s="62"/>
      <c r="AA3" s="60" t="s">
        <v>31</v>
      </c>
      <c r="AB3" s="61"/>
      <c r="AC3" s="183" t="s">
        <v>32</v>
      </c>
      <c r="AD3" s="184"/>
      <c r="AE3" s="71"/>
    </row>
    <row r="4" spans="1:31" ht="15.75" customHeight="1" thickBot="1" x14ac:dyDescent="0.25">
      <c r="A4" s="77" t="s">
        <v>76</v>
      </c>
      <c r="B4" s="78"/>
      <c r="C4" s="78"/>
      <c r="D4" s="78"/>
      <c r="E4" s="78"/>
      <c r="F4" s="78"/>
      <c r="G4" s="97"/>
      <c r="H4" s="2"/>
      <c r="I4" s="178"/>
      <c r="J4" s="109" t="s">
        <v>1</v>
      </c>
      <c r="K4" s="109" t="s">
        <v>2</v>
      </c>
      <c r="L4" s="109" t="s">
        <v>3</v>
      </c>
      <c r="M4" s="109" t="s">
        <v>4</v>
      </c>
      <c r="N4" s="110" t="s">
        <v>5</v>
      </c>
      <c r="O4" s="180"/>
      <c r="P4" s="186"/>
      <c r="Q4" s="51"/>
      <c r="R4" s="182"/>
      <c r="S4" s="52">
        <v>1</v>
      </c>
      <c r="T4" s="53">
        <v>2</v>
      </c>
      <c r="U4" s="54">
        <v>3</v>
      </c>
      <c r="V4" s="54">
        <v>4</v>
      </c>
      <c r="W4" s="54">
        <v>5</v>
      </c>
      <c r="X4" s="54">
        <v>6</v>
      </c>
      <c r="Y4" s="54">
        <v>7</v>
      </c>
      <c r="Z4" s="53">
        <v>8</v>
      </c>
      <c r="AA4" s="54">
        <v>9</v>
      </c>
      <c r="AB4" s="54">
        <v>10</v>
      </c>
      <c r="AC4" s="53">
        <v>11</v>
      </c>
      <c r="AD4" s="53">
        <v>12</v>
      </c>
      <c r="AE4" s="71"/>
    </row>
    <row r="5" spans="1:31" ht="15.75" x14ac:dyDescent="0.25">
      <c r="A5" s="98" t="s">
        <v>86</v>
      </c>
      <c r="B5" s="78"/>
      <c r="C5" s="78"/>
      <c r="D5" s="78"/>
      <c r="E5" s="78"/>
      <c r="F5" s="78"/>
      <c r="G5" s="97"/>
      <c r="H5" s="2"/>
      <c r="I5" s="67">
        <v>1</v>
      </c>
      <c r="J5" s="69">
        <v>3</v>
      </c>
      <c r="K5" s="69">
        <v>4</v>
      </c>
      <c r="L5" s="69">
        <v>7</v>
      </c>
      <c r="M5" s="69">
        <v>9</v>
      </c>
      <c r="N5" s="81">
        <v>2</v>
      </c>
      <c r="O5" s="80">
        <v>18</v>
      </c>
      <c r="P5" s="55">
        <v>35</v>
      </c>
      <c r="Q5" s="56"/>
      <c r="R5" s="57">
        <v>17</v>
      </c>
      <c r="S5" s="59" t="s">
        <v>23</v>
      </c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71"/>
    </row>
    <row r="6" spans="1:31" ht="15.75" x14ac:dyDescent="0.25">
      <c r="A6" s="79" t="s">
        <v>40</v>
      </c>
      <c r="B6" s="78" t="s">
        <v>48</v>
      </c>
      <c r="C6" s="78"/>
      <c r="D6" s="78"/>
      <c r="E6" s="78"/>
      <c r="F6" s="78"/>
      <c r="G6" s="97"/>
      <c r="H6" s="2"/>
      <c r="I6" s="68">
        <v>2</v>
      </c>
      <c r="J6" s="69"/>
      <c r="K6" s="69"/>
      <c r="L6" s="69"/>
      <c r="M6" s="69"/>
      <c r="N6" s="82"/>
      <c r="O6" s="80">
        <v>18</v>
      </c>
      <c r="P6" s="55">
        <v>35</v>
      </c>
      <c r="Q6" s="56"/>
      <c r="R6" s="57">
        <v>17</v>
      </c>
      <c r="S6" s="63" t="s">
        <v>22</v>
      </c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71"/>
    </row>
    <row r="7" spans="1:31" ht="15.75" x14ac:dyDescent="0.25">
      <c r="A7" s="79" t="s">
        <v>41</v>
      </c>
      <c r="B7" s="78" t="s">
        <v>127</v>
      </c>
      <c r="C7" s="78"/>
      <c r="D7" s="78"/>
      <c r="E7" s="78"/>
      <c r="F7" s="78"/>
      <c r="G7" s="97"/>
      <c r="H7" s="2"/>
      <c r="I7" s="68">
        <v>3</v>
      </c>
      <c r="J7" s="69"/>
      <c r="K7" s="69"/>
      <c r="L7" s="69"/>
      <c r="M7" s="69"/>
      <c r="N7" s="82"/>
      <c r="O7" s="80">
        <v>18</v>
      </c>
      <c r="P7" s="55">
        <v>35</v>
      </c>
      <c r="Q7" s="56"/>
      <c r="R7" s="57">
        <v>17</v>
      </c>
      <c r="S7" s="63" t="s">
        <v>23</v>
      </c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71"/>
    </row>
    <row r="8" spans="1:31" ht="15.75" x14ac:dyDescent="0.25">
      <c r="A8" s="79"/>
      <c r="B8" s="78" t="s">
        <v>128</v>
      </c>
      <c r="C8" s="78"/>
      <c r="D8" s="78"/>
      <c r="E8" s="78"/>
      <c r="F8" s="78"/>
      <c r="G8" s="97"/>
      <c r="H8" s="2"/>
      <c r="I8" s="68">
        <v>4</v>
      </c>
      <c r="J8" s="69"/>
      <c r="K8" s="69"/>
      <c r="L8" s="69"/>
      <c r="M8" s="69"/>
      <c r="N8" s="82"/>
      <c r="O8" s="80">
        <v>18</v>
      </c>
      <c r="P8" s="55">
        <v>35</v>
      </c>
      <c r="Q8" s="56"/>
      <c r="R8" s="57">
        <v>17</v>
      </c>
      <c r="S8" s="63" t="s">
        <v>18</v>
      </c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71"/>
    </row>
    <row r="9" spans="1:31" ht="15.75" x14ac:dyDescent="0.25">
      <c r="A9" s="79" t="s">
        <v>42</v>
      </c>
      <c r="B9" s="78" t="s">
        <v>129</v>
      </c>
      <c r="C9" s="78"/>
      <c r="D9" s="78"/>
      <c r="E9" s="78"/>
      <c r="F9" s="78"/>
      <c r="G9" s="97"/>
      <c r="H9" s="2"/>
      <c r="I9" s="68">
        <v>5</v>
      </c>
      <c r="J9" s="69"/>
      <c r="K9" s="69"/>
      <c r="L9" s="69"/>
      <c r="M9" s="69"/>
      <c r="N9" s="82"/>
      <c r="O9" s="80">
        <v>18</v>
      </c>
      <c r="P9" s="55">
        <v>35</v>
      </c>
      <c r="Q9" s="56"/>
      <c r="R9" s="57">
        <v>17</v>
      </c>
      <c r="S9" s="63" t="s">
        <v>22</v>
      </c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71"/>
    </row>
    <row r="10" spans="1:31" ht="15.75" x14ac:dyDescent="0.25">
      <c r="A10" s="79"/>
      <c r="B10" s="78" t="s">
        <v>79</v>
      </c>
      <c r="C10" s="78"/>
      <c r="D10" s="78"/>
      <c r="E10" s="78"/>
      <c r="F10" s="78"/>
      <c r="G10" s="97"/>
      <c r="H10" s="2"/>
      <c r="I10" s="68">
        <v>6</v>
      </c>
      <c r="J10" s="69"/>
      <c r="K10" s="69"/>
      <c r="L10" s="69"/>
      <c r="M10" s="69"/>
      <c r="N10" s="82"/>
      <c r="O10" s="80">
        <v>18</v>
      </c>
      <c r="P10" s="55">
        <v>35</v>
      </c>
      <c r="Q10" s="56"/>
      <c r="R10" s="57">
        <v>17</v>
      </c>
      <c r="S10" s="63" t="s">
        <v>23</v>
      </c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71"/>
    </row>
    <row r="11" spans="1:31" ht="15.75" x14ac:dyDescent="0.25">
      <c r="A11" s="79"/>
      <c r="B11" s="78" t="s">
        <v>78</v>
      </c>
      <c r="C11" s="78"/>
      <c r="D11" s="78"/>
      <c r="E11" s="78"/>
      <c r="F11" s="78"/>
      <c r="G11" s="97"/>
      <c r="H11" s="2"/>
      <c r="I11" s="68">
        <v>7</v>
      </c>
      <c r="J11" s="69"/>
      <c r="K11" s="69"/>
      <c r="L11" s="69"/>
      <c r="M11" s="69"/>
      <c r="N11" s="82"/>
      <c r="O11" s="80">
        <v>18</v>
      </c>
      <c r="P11" s="55">
        <v>35</v>
      </c>
      <c r="Q11" s="56"/>
      <c r="R11" s="57">
        <v>17</v>
      </c>
      <c r="S11" s="63" t="s">
        <v>22</v>
      </c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71"/>
    </row>
    <row r="12" spans="1:31" ht="15.75" x14ac:dyDescent="0.25">
      <c r="A12" s="79" t="s">
        <v>44</v>
      </c>
      <c r="B12" s="78" t="s">
        <v>77</v>
      </c>
      <c r="C12" s="78"/>
      <c r="D12" s="78"/>
      <c r="E12" s="78"/>
      <c r="F12" s="78"/>
      <c r="G12" s="97"/>
      <c r="H12" s="2"/>
      <c r="I12" s="68">
        <v>8</v>
      </c>
      <c r="J12" s="69"/>
      <c r="K12" s="69"/>
      <c r="L12" s="69"/>
      <c r="M12" s="69"/>
      <c r="N12" s="82"/>
      <c r="O12" s="80">
        <v>18</v>
      </c>
      <c r="P12" s="55">
        <v>35</v>
      </c>
      <c r="Q12" s="56"/>
      <c r="R12" s="57">
        <v>17</v>
      </c>
      <c r="S12" s="63" t="s">
        <v>18</v>
      </c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71"/>
    </row>
    <row r="13" spans="1:31" ht="15.75" x14ac:dyDescent="0.25">
      <c r="A13" s="79" t="s">
        <v>45</v>
      </c>
      <c r="B13" s="78" t="s">
        <v>104</v>
      </c>
      <c r="C13" s="78"/>
      <c r="D13" s="78"/>
      <c r="E13" s="78"/>
      <c r="F13" s="78"/>
      <c r="G13" s="97"/>
      <c r="H13" s="2"/>
      <c r="I13" s="68">
        <v>9</v>
      </c>
      <c r="J13" s="69"/>
      <c r="K13" s="69"/>
      <c r="L13" s="69"/>
      <c r="M13" s="69"/>
      <c r="N13" s="82"/>
      <c r="O13" s="80">
        <v>18</v>
      </c>
      <c r="P13" s="55">
        <v>35</v>
      </c>
      <c r="Q13" s="56"/>
      <c r="R13" s="57">
        <v>17</v>
      </c>
      <c r="S13" s="63" t="s">
        <v>18</v>
      </c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71"/>
    </row>
    <row r="14" spans="1:31" ht="15.75" x14ac:dyDescent="0.25">
      <c r="A14" s="79"/>
      <c r="B14" s="78" t="s">
        <v>105</v>
      </c>
      <c r="C14" s="78"/>
      <c r="D14" s="78"/>
      <c r="E14" s="78"/>
      <c r="F14" s="78"/>
      <c r="G14" s="97"/>
      <c r="H14" s="2"/>
      <c r="I14" s="68">
        <v>10</v>
      </c>
      <c r="J14" s="69"/>
      <c r="K14" s="69"/>
      <c r="L14" s="69"/>
      <c r="M14" s="69"/>
      <c r="N14" s="82"/>
      <c r="O14" s="80">
        <v>18</v>
      </c>
      <c r="P14" s="55">
        <v>35</v>
      </c>
      <c r="Q14" s="56"/>
      <c r="R14" s="57">
        <v>17</v>
      </c>
      <c r="S14" s="63" t="s">
        <v>22</v>
      </c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71"/>
    </row>
    <row r="15" spans="1:31" ht="15.75" x14ac:dyDescent="0.25">
      <c r="A15" s="79">
        <v>6</v>
      </c>
      <c r="B15" s="78" t="s">
        <v>80</v>
      </c>
      <c r="C15" s="78"/>
      <c r="D15" s="78"/>
      <c r="E15" s="78"/>
      <c r="F15" s="78"/>
      <c r="G15" s="97"/>
      <c r="H15" s="2"/>
      <c r="I15" s="68">
        <v>11</v>
      </c>
      <c r="J15" s="69"/>
      <c r="K15" s="69"/>
      <c r="L15" s="69"/>
      <c r="M15" s="69"/>
      <c r="N15" s="82"/>
      <c r="O15" s="80">
        <v>18</v>
      </c>
      <c r="P15" s="55">
        <v>35</v>
      </c>
      <c r="Q15" s="56"/>
      <c r="R15" s="57">
        <v>17</v>
      </c>
      <c r="S15" s="63" t="s">
        <v>22</v>
      </c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71"/>
    </row>
    <row r="16" spans="1:31" ht="15.75" x14ac:dyDescent="0.25">
      <c r="A16" s="79"/>
      <c r="B16" s="78" t="s">
        <v>81</v>
      </c>
      <c r="C16" s="78"/>
      <c r="D16" s="78"/>
      <c r="E16" s="78"/>
      <c r="F16" s="78"/>
      <c r="G16" s="97"/>
      <c r="H16" s="2"/>
      <c r="I16" s="68">
        <v>12</v>
      </c>
      <c r="J16" s="69"/>
      <c r="K16" s="69"/>
      <c r="L16" s="69"/>
      <c r="M16" s="69"/>
      <c r="N16" s="82"/>
      <c r="O16" s="80">
        <v>18</v>
      </c>
      <c r="P16" s="55">
        <v>35</v>
      </c>
      <c r="Q16" s="56"/>
      <c r="R16" s="57">
        <v>17</v>
      </c>
      <c r="S16" s="63" t="s">
        <v>19</v>
      </c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71"/>
    </row>
    <row r="17" spans="1:31" ht="15.75" x14ac:dyDescent="0.25">
      <c r="A17" s="9"/>
      <c r="B17" s="2" t="s">
        <v>82</v>
      </c>
      <c r="C17" s="2"/>
      <c r="D17" s="2"/>
      <c r="E17" s="2"/>
      <c r="F17" s="2"/>
      <c r="G17" s="8"/>
      <c r="H17" s="2"/>
      <c r="I17" s="68">
        <v>13</v>
      </c>
      <c r="J17" s="69"/>
      <c r="K17" s="69"/>
      <c r="L17" s="69"/>
      <c r="M17" s="69"/>
      <c r="N17" s="82"/>
      <c r="O17" s="80">
        <v>18</v>
      </c>
      <c r="P17" s="55">
        <v>35</v>
      </c>
      <c r="Q17" s="56"/>
      <c r="R17" s="57">
        <v>17</v>
      </c>
      <c r="S17" s="63" t="s">
        <v>19</v>
      </c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71"/>
    </row>
    <row r="18" spans="1:31" ht="15.75" x14ac:dyDescent="0.25">
      <c r="A18" s="9">
        <v>7</v>
      </c>
      <c r="B18" s="2" t="s">
        <v>89</v>
      </c>
      <c r="C18" s="2"/>
      <c r="D18" s="2"/>
      <c r="E18" s="2"/>
      <c r="F18" s="2"/>
      <c r="G18" s="8"/>
      <c r="H18" s="2"/>
      <c r="I18" s="68">
        <v>14</v>
      </c>
      <c r="J18" s="69"/>
      <c r="K18" s="69"/>
      <c r="L18" s="69"/>
      <c r="M18" s="69"/>
      <c r="N18" s="82"/>
      <c r="O18" s="80">
        <v>18</v>
      </c>
      <c r="P18" s="55">
        <v>35</v>
      </c>
      <c r="Q18" s="56"/>
      <c r="R18" s="57">
        <v>17</v>
      </c>
      <c r="S18" s="63" t="s">
        <v>23</v>
      </c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71"/>
    </row>
    <row r="19" spans="1:31" ht="15.75" x14ac:dyDescent="0.25">
      <c r="A19" s="9"/>
      <c r="B19" s="2" t="s">
        <v>83</v>
      </c>
      <c r="C19" s="2"/>
      <c r="D19" s="2"/>
      <c r="E19" s="2"/>
      <c r="F19" s="2"/>
      <c r="G19" s="8"/>
      <c r="H19" s="2"/>
      <c r="I19" s="68">
        <v>15</v>
      </c>
      <c r="J19" s="69"/>
      <c r="K19" s="69"/>
      <c r="L19" s="69"/>
      <c r="M19" s="69"/>
      <c r="N19" s="82"/>
      <c r="O19" s="80">
        <v>18</v>
      </c>
      <c r="P19" s="55">
        <v>35</v>
      </c>
      <c r="Q19" s="56"/>
      <c r="R19" s="57">
        <v>17</v>
      </c>
      <c r="S19" s="63" t="s">
        <v>23</v>
      </c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71"/>
    </row>
    <row r="20" spans="1:31" ht="15.75" x14ac:dyDescent="0.25">
      <c r="A20" s="9"/>
      <c r="B20" s="2" t="s">
        <v>90</v>
      </c>
      <c r="C20" s="2"/>
      <c r="D20" s="2"/>
      <c r="E20" s="2"/>
      <c r="F20" s="2"/>
      <c r="G20" s="8"/>
      <c r="H20" s="2"/>
      <c r="I20" s="68">
        <v>16</v>
      </c>
      <c r="J20" s="69"/>
      <c r="K20" s="69"/>
      <c r="L20" s="69"/>
      <c r="M20" s="69"/>
      <c r="N20" s="82"/>
      <c r="O20" s="80">
        <v>18</v>
      </c>
      <c r="P20" s="55">
        <v>35</v>
      </c>
      <c r="Q20" s="56"/>
      <c r="R20" s="57">
        <v>17</v>
      </c>
      <c r="S20" s="63" t="s">
        <v>20</v>
      </c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71"/>
    </row>
    <row r="21" spans="1:31" ht="15.75" x14ac:dyDescent="0.25">
      <c r="A21" s="9"/>
      <c r="B21" s="2" t="s">
        <v>85</v>
      </c>
      <c r="C21" s="2"/>
      <c r="D21" s="2"/>
      <c r="E21" s="2"/>
      <c r="F21" s="2"/>
      <c r="G21" s="8"/>
      <c r="H21" s="2"/>
      <c r="I21" s="68">
        <v>17</v>
      </c>
      <c r="J21" s="69"/>
      <c r="K21" s="69"/>
      <c r="L21" s="69"/>
      <c r="M21" s="69"/>
      <c r="N21" s="82"/>
      <c r="O21" s="80">
        <v>18</v>
      </c>
      <c r="P21" s="55">
        <v>35</v>
      </c>
      <c r="Q21" s="56"/>
      <c r="R21" s="57">
        <v>17</v>
      </c>
      <c r="S21" s="63" t="s">
        <v>23</v>
      </c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71"/>
    </row>
    <row r="22" spans="1:31" ht="15.75" x14ac:dyDescent="0.25">
      <c r="A22" s="9">
        <v>8</v>
      </c>
      <c r="B22" s="2" t="s">
        <v>91</v>
      </c>
      <c r="C22" s="2"/>
      <c r="D22" s="2"/>
      <c r="E22" s="2"/>
      <c r="F22" s="2"/>
      <c r="G22" s="8"/>
      <c r="H22" s="2"/>
      <c r="I22" s="68">
        <v>18</v>
      </c>
      <c r="J22" s="69"/>
      <c r="K22" s="69"/>
      <c r="L22" s="69"/>
      <c r="M22" s="69"/>
      <c r="N22" s="82"/>
      <c r="O22" s="80">
        <v>18</v>
      </c>
      <c r="P22" s="55">
        <v>35</v>
      </c>
      <c r="Q22" s="56"/>
      <c r="R22" s="57">
        <v>17</v>
      </c>
      <c r="S22" s="63" t="s">
        <v>20</v>
      </c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71"/>
    </row>
    <row r="23" spans="1:31" ht="15.75" x14ac:dyDescent="0.25">
      <c r="A23" s="9"/>
      <c r="B23" s="2" t="s">
        <v>103</v>
      </c>
      <c r="C23" s="2"/>
      <c r="D23" s="2"/>
      <c r="E23" s="2"/>
      <c r="F23" s="2"/>
      <c r="G23" s="8"/>
      <c r="H23" s="2"/>
      <c r="I23" s="68">
        <v>19</v>
      </c>
      <c r="J23" s="69"/>
      <c r="K23" s="69"/>
      <c r="L23" s="69"/>
      <c r="M23" s="69"/>
      <c r="N23" s="82"/>
      <c r="O23" s="80">
        <v>18</v>
      </c>
      <c r="P23" s="55">
        <v>35</v>
      </c>
      <c r="Q23" s="56"/>
      <c r="R23" s="57">
        <v>17</v>
      </c>
      <c r="S23" s="63" t="s">
        <v>18</v>
      </c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71"/>
    </row>
    <row r="24" spans="1:31" ht="15.75" x14ac:dyDescent="0.25">
      <c r="A24" s="9" t="s">
        <v>106</v>
      </c>
      <c r="B24" s="2" t="s">
        <v>107</v>
      </c>
      <c r="C24" s="2"/>
      <c r="D24" s="2"/>
      <c r="E24" s="2"/>
      <c r="F24" s="2"/>
      <c r="G24" s="8"/>
      <c r="H24" s="2"/>
      <c r="I24" s="68">
        <v>20</v>
      </c>
      <c r="J24" s="69"/>
      <c r="K24" s="69"/>
      <c r="L24" s="69"/>
      <c r="M24" s="69"/>
      <c r="N24" s="82"/>
      <c r="O24" s="80">
        <v>18</v>
      </c>
      <c r="P24" s="55">
        <v>35</v>
      </c>
      <c r="Q24" s="56"/>
      <c r="R24" s="57">
        <v>17</v>
      </c>
      <c r="S24" s="63" t="s">
        <v>18</v>
      </c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71"/>
    </row>
    <row r="25" spans="1:31" ht="15.75" x14ac:dyDescent="0.25">
      <c r="A25" s="9"/>
      <c r="B25" s="128" t="s">
        <v>108</v>
      </c>
      <c r="D25" s="2"/>
      <c r="E25" s="2"/>
      <c r="F25" s="2"/>
      <c r="G25" s="8"/>
      <c r="H25" s="2"/>
      <c r="I25" s="68">
        <v>21</v>
      </c>
      <c r="J25" s="69"/>
      <c r="K25" s="69"/>
      <c r="L25" s="69"/>
      <c r="M25" s="69"/>
      <c r="N25" s="82"/>
      <c r="O25" s="80">
        <v>18</v>
      </c>
      <c r="P25" s="55">
        <v>35</v>
      </c>
      <c r="Q25" s="56"/>
      <c r="R25" s="57">
        <v>17</v>
      </c>
      <c r="S25" s="63" t="s">
        <v>18</v>
      </c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71"/>
    </row>
    <row r="26" spans="1:31" ht="15.75" x14ac:dyDescent="0.25">
      <c r="A26" s="9"/>
      <c r="B26" s="128" t="s">
        <v>109</v>
      </c>
      <c r="C26" s="2"/>
      <c r="D26" s="2"/>
      <c r="E26" s="2"/>
      <c r="F26" s="2"/>
      <c r="G26" s="8"/>
      <c r="H26" s="2"/>
      <c r="I26" s="68">
        <v>22</v>
      </c>
      <c r="J26" s="69"/>
      <c r="K26" s="69"/>
      <c r="L26" s="69"/>
      <c r="M26" s="69"/>
      <c r="N26" s="82"/>
      <c r="O26" s="80">
        <v>18</v>
      </c>
      <c r="P26" s="55">
        <v>35</v>
      </c>
      <c r="Q26" s="56"/>
      <c r="R26" s="57">
        <v>17</v>
      </c>
      <c r="S26" s="63" t="s">
        <v>18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71"/>
    </row>
    <row r="27" spans="1:31" x14ac:dyDescent="0.2">
      <c r="A27" s="9"/>
      <c r="B27" s="128" t="s">
        <v>110</v>
      </c>
      <c r="C27" s="2"/>
      <c r="D27" s="2"/>
      <c r="E27" s="2"/>
      <c r="F27" s="2"/>
      <c r="G27" s="8"/>
      <c r="H27" s="2"/>
      <c r="I27" s="90" t="s">
        <v>84</v>
      </c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2"/>
      <c r="AE27" s="71"/>
    </row>
    <row r="28" spans="1:31" x14ac:dyDescent="0.2">
      <c r="A28" s="4"/>
      <c r="B28" s="2"/>
      <c r="C28" s="2"/>
      <c r="D28" s="2"/>
      <c r="E28" s="2"/>
      <c r="F28" s="2"/>
      <c r="G28" s="8"/>
      <c r="H28" s="2"/>
      <c r="I28" s="86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7"/>
      <c r="AE28" s="71"/>
    </row>
    <row r="29" spans="1:31" x14ac:dyDescent="0.2">
      <c r="A29" s="4"/>
      <c r="B29" s="2"/>
      <c r="C29" s="2"/>
      <c r="D29" s="2"/>
      <c r="E29" s="2"/>
      <c r="F29" s="2"/>
      <c r="G29" s="8"/>
      <c r="H29" s="2"/>
      <c r="I29" s="88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9"/>
      <c r="AE29" s="71"/>
    </row>
    <row r="30" spans="1:31" x14ac:dyDescent="0.2">
      <c r="A30" s="10"/>
      <c r="B30" s="11"/>
      <c r="C30" s="11"/>
      <c r="D30" s="11"/>
      <c r="E30" s="11"/>
      <c r="F30" s="11"/>
      <c r="G30" s="12"/>
      <c r="H30" s="2"/>
      <c r="I30" s="88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9"/>
      <c r="AE30" s="71"/>
    </row>
    <row r="31" spans="1:31" x14ac:dyDescent="0.2">
      <c r="A31" s="4"/>
      <c r="B31" s="2"/>
      <c r="C31" s="2"/>
      <c r="D31" s="2"/>
      <c r="E31" s="2"/>
      <c r="F31" s="2"/>
      <c r="G31" s="2"/>
      <c r="H31" s="85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1"/>
    </row>
    <row r="32" spans="1:31" x14ac:dyDescent="0.2">
      <c r="A32" s="4"/>
      <c r="B32" s="2"/>
      <c r="C32" s="2"/>
      <c r="D32" s="2"/>
      <c r="E32" s="2"/>
      <c r="F32" s="2"/>
      <c r="G32" s="2"/>
      <c r="H32" s="85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1"/>
    </row>
    <row r="33" spans="1:31" x14ac:dyDescent="0.2">
      <c r="A33" s="4"/>
      <c r="B33" s="2"/>
      <c r="C33" s="2"/>
      <c r="D33" s="2"/>
      <c r="E33" s="2"/>
      <c r="F33" s="2"/>
      <c r="G33" s="2"/>
      <c r="H33" s="85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1"/>
    </row>
    <row r="34" spans="1:31" x14ac:dyDescent="0.2">
      <c r="A34" s="4"/>
      <c r="B34" s="2"/>
      <c r="C34" s="2"/>
      <c r="D34" s="2"/>
      <c r="E34" s="2"/>
      <c r="F34" s="2"/>
      <c r="G34" s="2"/>
      <c r="H34" s="8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1"/>
    </row>
    <row r="35" spans="1:31" x14ac:dyDescent="0.2">
      <c r="A35" s="4"/>
      <c r="B35" s="2"/>
      <c r="C35" s="2"/>
      <c r="D35" s="2"/>
      <c r="E35" s="2"/>
      <c r="F35" s="2"/>
      <c r="G35" s="2"/>
      <c r="H35" s="85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1"/>
    </row>
    <row r="36" spans="1:31" x14ac:dyDescent="0.2">
      <c r="A36" s="4"/>
      <c r="B36" s="2"/>
      <c r="C36" s="2"/>
      <c r="D36" s="2"/>
      <c r="E36" s="2"/>
      <c r="F36" s="2"/>
      <c r="G36" s="2"/>
      <c r="H36" s="85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1"/>
    </row>
    <row r="37" spans="1:31" x14ac:dyDescent="0.2">
      <c r="A37" s="4"/>
      <c r="B37" s="2"/>
      <c r="C37" s="2"/>
      <c r="D37" s="2"/>
      <c r="E37" s="2"/>
      <c r="F37" s="2"/>
      <c r="G37" s="2"/>
      <c r="H37" s="8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1"/>
    </row>
    <row r="38" spans="1:31" x14ac:dyDescent="0.2">
      <c r="A38" s="4"/>
      <c r="B38" s="2"/>
      <c r="C38" s="2"/>
      <c r="D38" s="2"/>
      <c r="E38" s="2"/>
      <c r="F38" s="2"/>
      <c r="G38" s="2"/>
      <c r="H38" s="8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1"/>
    </row>
    <row r="39" spans="1:31" x14ac:dyDescent="0.2">
      <c r="A39" s="4"/>
      <c r="B39" s="2"/>
      <c r="C39" s="2"/>
      <c r="D39" s="2"/>
      <c r="E39" s="2"/>
      <c r="F39" s="2"/>
      <c r="G39" s="2"/>
      <c r="H39" s="8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1"/>
    </row>
    <row r="40" spans="1:31" x14ac:dyDescent="0.2">
      <c r="A40" s="4"/>
      <c r="B40" s="2"/>
      <c r="C40" s="2"/>
      <c r="D40" s="2"/>
      <c r="E40" s="2"/>
      <c r="F40" s="2"/>
      <c r="G40" s="2"/>
      <c r="H40" s="8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1"/>
    </row>
    <row r="41" spans="1:31" x14ac:dyDescent="0.2">
      <c r="A41" s="4"/>
      <c r="B41" s="2"/>
      <c r="C41" s="2"/>
      <c r="D41" s="2"/>
      <c r="E41" s="2"/>
      <c r="F41" s="2"/>
      <c r="G41" s="2"/>
      <c r="H41" s="8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1"/>
    </row>
    <row r="42" spans="1:31" x14ac:dyDescent="0.2">
      <c r="A42" s="4"/>
      <c r="B42" s="2"/>
      <c r="C42" s="2"/>
      <c r="D42" s="2"/>
      <c r="E42" s="2"/>
      <c r="F42" s="2"/>
      <c r="G42" s="2"/>
      <c r="H42" s="8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1"/>
    </row>
    <row r="43" spans="1:31" x14ac:dyDescent="0.2">
      <c r="A43" s="4"/>
      <c r="B43" s="2"/>
      <c r="C43" s="2"/>
      <c r="D43" s="2"/>
      <c r="E43" s="2"/>
      <c r="F43" s="2"/>
      <c r="G43" s="2"/>
      <c r="H43" s="8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1"/>
    </row>
    <row r="44" spans="1:31" x14ac:dyDescent="0.2">
      <c r="A44" s="4"/>
      <c r="B44" s="2"/>
      <c r="C44" s="2"/>
      <c r="D44" s="2"/>
      <c r="E44" s="2"/>
      <c r="F44" s="2"/>
      <c r="G44" s="2"/>
      <c r="H44" s="8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1"/>
    </row>
    <row r="45" spans="1:31" x14ac:dyDescent="0.2">
      <c r="A45" s="4"/>
      <c r="B45" s="2"/>
      <c r="C45" s="2"/>
      <c r="D45" s="2"/>
      <c r="E45" s="2"/>
      <c r="F45" s="2"/>
      <c r="G45" s="2"/>
      <c r="H45" s="8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1"/>
    </row>
    <row r="46" spans="1:31" x14ac:dyDescent="0.2">
      <c r="A46" s="4"/>
      <c r="B46" s="2"/>
      <c r="C46" s="2"/>
      <c r="D46" s="2"/>
      <c r="E46" s="2"/>
      <c r="F46" s="2"/>
      <c r="G46" s="2"/>
      <c r="H46" s="8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1"/>
    </row>
    <row r="47" spans="1:31" x14ac:dyDescent="0.2">
      <c r="A47" s="4"/>
      <c r="B47" s="2"/>
      <c r="C47" s="2"/>
      <c r="D47" s="2"/>
      <c r="E47" s="2"/>
      <c r="F47" s="2"/>
      <c r="G47" s="2"/>
      <c r="H47" s="8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1"/>
    </row>
    <row r="48" spans="1:31" x14ac:dyDescent="0.2">
      <c r="A48" s="4"/>
      <c r="B48" s="2"/>
      <c r="C48" s="2"/>
      <c r="D48" s="2"/>
      <c r="E48" s="2"/>
      <c r="F48" s="2"/>
      <c r="G48" s="2"/>
      <c r="H48" s="8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1"/>
    </row>
    <row r="49" spans="1:31" x14ac:dyDescent="0.2">
      <c r="A49" s="4"/>
      <c r="B49" s="2"/>
      <c r="C49" s="2"/>
      <c r="D49" s="2"/>
      <c r="E49" s="2"/>
      <c r="F49" s="2"/>
      <c r="G49" s="2"/>
      <c r="H49" s="85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1"/>
    </row>
    <row r="50" spans="1:31" x14ac:dyDescent="0.2">
      <c r="A50" s="4"/>
      <c r="B50" s="2"/>
      <c r="C50" s="2"/>
      <c r="D50" s="2"/>
      <c r="E50" s="2"/>
      <c r="F50" s="2"/>
      <c r="G50" s="2"/>
      <c r="H50" s="85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1"/>
    </row>
    <row r="51" spans="1:31" x14ac:dyDescent="0.2">
      <c r="A51" s="4"/>
      <c r="B51" s="2"/>
      <c r="C51" s="2"/>
      <c r="D51" s="2"/>
      <c r="E51" s="2"/>
      <c r="F51" s="2"/>
      <c r="G51" s="2"/>
      <c r="H51" s="85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1"/>
    </row>
    <row r="52" spans="1:31" x14ac:dyDescent="0.2">
      <c r="A52" s="4"/>
      <c r="B52" s="2"/>
      <c r="C52" s="2"/>
      <c r="D52" s="2"/>
      <c r="E52" s="2"/>
      <c r="F52" s="2"/>
      <c r="G52" s="2"/>
      <c r="H52" s="85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1"/>
    </row>
    <row r="53" spans="1:31" x14ac:dyDescent="0.2">
      <c r="A53" s="4"/>
      <c r="B53" s="2"/>
      <c r="C53" s="2"/>
      <c r="D53" s="2"/>
      <c r="E53" s="2"/>
      <c r="F53" s="2"/>
      <c r="G53" s="2"/>
      <c r="H53" s="85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1"/>
    </row>
    <row r="54" spans="1:31" x14ac:dyDescent="0.2">
      <c r="A54" s="4"/>
      <c r="B54" s="2"/>
      <c r="C54" s="2"/>
      <c r="D54" s="2"/>
      <c r="E54" s="2"/>
      <c r="F54" s="2"/>
      <c r="G54" s="2"/>
      <c r="H54" s="85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1"/>
    </row>
    <row r="55" spans="1:31" x14ac:dyDescent="0.2">
      <c r="A55" s="10"/>
      <c r="B55" s="11"/>
      <c r="C55" s="11"/>
      <c r="D55" s="11"/>
      <c r="E55" s="11"/>
      <c r="F55" s="11"/>
      <c r="G55" s="11"/>
      <c r="H55" s="85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1"/>
    </row>
  </sheetData>
  <sheetProtection password="C8A6" sheet="1" objects="1" scenarios="1" selectLockedCells="1"/>
  <mergeCells count="5">
    <mergeCell ref="I3:I4"/>
    <mergeCell ref="O3:O4"/>
    <mergeCell ref="R3:R4"/>
    <mergeCell ref="AC3:AD3"/>
    <mergeCell ref="P3:P4"/>
  </mergeCells>
  <phoneticPr fontId="0" type="noConversion"/>
  <pageMargins left="0.41" right="0.2" top="0.984251969" bottom="0.984251969" header="0.4921259845" footer="0.4921259845"/>
  <pageSetup paperSize="9" orientation="landscape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0"/>
  <sheetViews>
    <sheetView workbookViewId="0">
      <selection activeCell="AA23" sqref="AA23"/>
    </sheetView>
  </sheetViews>
  <sheetFormatPr baseColWidth="10" defaultRowHeight="12.75" x14ac:dyDescent="0.2"/>
  <cols>
    <col min="1" max="1" width="4.140625" customWidth="1"/>
    <col min="2" max="8" width="4.5703125" customWidth="1"/>
    <col min="9" max="9" width="0.7109375" customWidth="1"/>
    <col min="10" max="10" width="4.5703125" customWidth="1"/>
    <col min="11" max="45" width="4.28515625" customWidth="1"/>
  </cols>
  <sheetData>
    <row r="1" spans="1:52" ht="15.75" x14ac:dyDescent="0.25">
      <c r="A1" s="154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4" t="s">
        <v>30</v>
      </c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55"/>
      <c r="AT1" s="71"/>
      <c r="AU1" s="71"/>
      <c r="AV1" s="71"/>
      <c r="AW1" s="71"/>
      <c r="AX1" s="71"/>
      <c r="AY1" s="71"/>
      <c r="AZ1" s="71"/>
    </row>
    <row r="2" spans="1:52" ht="21.95" customHeight="1" thickBot="1" x14ac:dyDescent="0.25">
      <c r="A2" s="190" t="s">
        <v>21</v>
      </c>
      <c r="B2" s="156"/>
      <c r="C2" s="156"/>
      <c r="D2" s="156"/>
      <c r="E2" s="156"/>
      <c r="F2" s="156"/>
      <c r="G2" s="192" t="s">
        <v>26</v>
      </c>
      <c r="H2" s="185" t="s">
        <v>24</v>
      </c>
      <c r="I2" s="48"/>
      <c r="J2" s="181" t="s">
        <v>25</v>
      </c>
      <c r="K2" s="49" t="s">
        <v>29</v>
      </c>
      <c r="L2" s="157"/>
      <c r="M2" s="65" t="s">
        <v>27</v>
      </c>
      <c r="N2" s="60"/>
      <c r="O2" s="60"/>
      <c r="P2" s="60"/>
      <c r="Q2" s="61"/>
      <c r="R2" s="62"/>
      <c r="S2" s="60" t="s">
        <v>31</v>
      </c>
      <c r="T2" s="61"/>
      <c r="U2" s="194"/>
      <c r="V2" s="195"/>
      <c r="W2" s="61"/>
      <c r="X2" s="61"/>
      <c r="Y2" s="60" t="s">
        <v>87</v>
      </c>
      <c r="Z2" s="61"/>
      <c r="AA2" s="158"/>
      <c r="AB2" s="159"/>
      <c r="AC2" s="112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116"/>
      <c r="AT2" s="71"/>
      <c r="AU2" s="71"/>
      <c r="AV2" s="71"/>
      <c r="AW2" s="71"/>
      <c r="AX2" s="71"/>
      <c r="AY2" s="71"/>
      <c r="AZ2" s="71"/>
    </row>
    <row r="3" spans="1:52" ht="21.95" customHeight="1" thickBot="1" x14ac:dyDescent="0.25">
      <c r="A3" s="191"/>
      <c r="B3" s="109" t="s">
        <v>1</v>
      </c>
      <c r="C3" s="109" t="s">
        <v>2</v>
      </c>
      <c r="D3" s="109" t="s">
        <v>3</v>
      </c>
      <c r="E3" s="109" t="s">
        <v>4</v>
      </c>
      <c r="F3" s="110" t="s">
        <v>5</v>
      </c>
      <c r="G3" s="193"/>
      <c r="H3" s="186"/>
      <c r="I3" s="51"/>
      <c r="J3" s="182"/>
      <c r="K3" s="52">
        <v>1</v>
      </c>
      <c r="L3" s="53">
        <v>2</v>
      </c>
      <c r="M3" s="54">
        <v>3</v>
      </c>
      <c r="N3" s="54">
        <v>4</v>
      </c>
      <c r="O3" s="54">
        <v>5</v>
      </c>
      <c r="P3" s="54">
        <v>6</v>
      </c>
      <c r="Q3" s="54">
        <v>7</v>
      </c>
      <c r="R3" s="53">
        <v>8</v>
      </c>
      <c r="S3" s="54">
        <v>9</v>
      </c>
      <c r="T3" s="54">
        <v>10</v>
      </c>
      <c r="U3" s="53">
        <v>11</v>
      </c>
      <c r="V3" s="53">
        <v>12</v>
      </c>
      <c r="W3" s="54">
        <v>13</v>
      </c>
      <c r="X3" s="54">
        <v>14</v>
      </c>
      <c r="Y3" s="54">
        <v>15</v>
      </c>
      <c r="Z3" s="54">
        <v>16</v>
      </c>
      <c r="AA3" s="53">
        <v>17</v>
      </c>
      <c r="AB3" s="53">
        <v>18</v>
      </c>
      <c r="AC3" s="53">
        <v>19</v>
      </c>
      <c r="AD3" s="54">
        <v>20</v>
      </c>
      <c r="AE3" s="54">
        <v>21</v>
      </c>
      <c r="AF3" s="54">
        <v>22</v>
      </c>
      <c r="AG3" s="54">
        <v>23</v>
      </c>
      <c r="AH3" s="54">
        <v>24</v>
      </c>
      <c r="AI3" s="54">
        <v>25</v>
      </c>
      <c r="AJ3" s="54">
        <v>26</v>
      </c>
      <c r="AK3" s="54">
        <v>27</v>
      </c>
      <c r="AL3" s="54">
        <v>28</v>
      </c>
      <c r="AM3" s="54">
        <v>29</v>
      </c>
      <c r="AN3" s="54">
        <v>30</v>
      </c>
      <c r="AO3" s="54">
        <v>31</v>
      </c>
      <c r="AP3" s="54">
        <v>32</v>
      </c>
      <c r="AQ3" s="54">
        <v>33</v>
      </c>
      <c r="AR3" s="54">
        <v>34</v>
      </c>
      <c r="AS3" s="117">
        <v>35</v>
      </c>
      <c r="AT3" s="71"/>
      <c r="AU3" s="71"/>
      <c r="AV3" s="71"/>
      <c r="AW3" s="71"/>
      <c r="AX3" s="71"/>
      <c r="AY3" s="71"/>
      <c r="AZ3" s="71"/>
    </row>
    <row r="4" spans="1:52" ht="18" customHeight="1" x14ac:dyDescent="0.25">
      <c r="A4" s="67">
        <v>1</v>
      </c>
      <c r="B4" s="69">
        <f>COUNTIF($K4:$AS4,"a")</f>
        <v>0</v>
      </c>
      <c r="C4" s="69">
        <f>COUNTIF($K4:$AS4,"b")</f>
        <v>0</v>
      </c>
      <c r="D4" s="69">
        <f>COUNTIF($K4:$AS4,"c")</f>
        <v>0</v>
      </c>
      <c r="E4" s="69">
        <f>COUNTIF($K4:$AS4,"d")</f>
        <v>0</v>
      </c>
      <c r="F4" s="81">
        <f>COUNTIF($K4:$AS4,"e")</f>
        <v>0</v>
      </c>
      <c r="G4" s="80">
        <f>COUNTIF($K4:$AS4,"")</f>
        <v>35</v>
      </c>
      <c r="H4" s="55">
        <f t="shared" ref="H4:H22" si="0">SUM(B4:G4)</f>
        <v>35</v>
      </c>
      <c r="I4" s="56"/>
      <c r="J4" s="57">
        <f>COUNTA(K4:AS4)</f>
        <v>0</v>
      </c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30"/>
      <c r="AT4" s="71"/>
      <c r="AU4" s="71"/>
      <c r="AV4" s="71"/>
      <c r="AW4" s="71"/>
      <c r="AX4" s="71"/>
      <c r="AY4" s="71"/>
      <c r="AZ4" s="71"/>
    </row>
    <row r="5" spans="1:52" ht="18" customHeight="1" x14ac:dyDescent="0.25">
      <c r="A5" s="68">
        <v>2</v>
      </c>
      <c r="B5" s="69">
        <f>COUNTIF($K5:$AS5,"a")</f>
        <v>0</v>
      </c>
      <c r="C5" s="69">
        <f>COUNTIF($K5:$AS5,"b")</f>
        <v>0</v>
      </c>
      <c r="D5" s="69">
        <f>COUNTIF($K5:$AS5,"c")</f>
        <v>0</v>
      </c>
      <c r="E5" s="69">
        <f>COUNTIF($K5:$AS5,"d")</f>
        <v>0</v>
      </c>
      <c r="F5" s="82">
        <f>COUNTIF($K5:$AS5,"e")</f>
        <v>0</v>
      </c>
      <c r="G5" s="93">
        <f>COUNTIF($K5:$AS5,"")</f>
        <v>35</v>
      </c>
      <c r="H5" s="55">
        <f t="shared" si="0"/>
        <v>35</v>
      </c>
      <c r="I5" s="56"/>
      <c r="J5" s="57">
        <f t="shared" ref="J5:J25" si="1">COUNTA(K5:AS5)</f>
        <v>0</v>
      </c>
      <c r="K5" s="131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71"/>
      <c r="AU5" s="71"/>
      <c r="AV5" s="71"/>
      <c r="AW5" s="71"/>
      <c r="AX5" s="71"/>
      <c r="AY5" s="71"/>
      <c r="AZ5" s="71"/>
    </row>
    <row r="6" spans="1:52" ht="18" customHeight="1" x14ac:dyDescent="0.25">
      <c r="A6" s="68">
        <v>3</v>
      </c>
      <c r="B6" s="69">
        <f>COUNTIF($K6:$AS6,"a")</f>
        <v>0</v>
      </c>
      <c r="C6" s="69">
        <f>COUNTIF($K6:$AS6,"b")</f>
        <v>0</v>
      </c>
      <c r="D6" s="69">
        <f>COUNTIF($K6:$AS6,"c")</f>
        <v>0</v>
      </c>
      <c r="E6" s="69">
        <f>COUNTIF($K6:$AS6,"d")</f>
        <v>0</v>
      </c>
      <c r="F6" s="82">
        <f>COUNTIF($K6:$AS6,"e")</f>
        <v>0</v>
      </c>
      <c r="G6" s="93">
        <f>COUNTIF($K6:$AS6,"")</f>
        <v>35</v>
      </c>
      <c r="H6" s="55">
        <f t="shared" si="0"/>
        <v>35</v>
      </c>
      <c r="I6" s="56"/>
      <c r="J6" s="57">
        <f t="shared" si="1"/>
        <v>0</v>
      </c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29"/>
      <c r="AJ6" s="129"/>
      <c r="AK6" s="129"/>
      <c r="AL6" s="129"/>
      <c r="AM6" s="131"/>
      <c r="AN6" s="131"/>
      <c r="AO6" s="131"/>
      <c r="AP6" s="131"/>
      <c r="AQ6" s="131"/>
      <c r="AR6" s="132"/>
      <c r="AS6" s="132"/>
      <c r="AT6" s="71"/>
      <c r="AU6" s="71"/>
      <c r="AV6" s="71"/>
      <c r="AW6" s="71"/>
      <c r="AX6" s="71"/>
      <c r="AY6" s="71"/>
      <c r="AZ6" s="71"/>
    </row>
    <row r="7" spans="1:52" ht="18" customHeight="1" x14ac:dyDescent="0.25">
      <c r="A7" s="68">
        <v>4</v>
      </c>
      <c r="B7" s="69">
        <f t="shared" ref="B7:B25" si="2">COUNTIF($K7:$AS7,"a")</f>
        <v>0</v>
      </c>
      <c r="C7" s="69">
        <f t="shared" ref="C7:C25" si="3">COUNTIF($K7:$AS7,"b")</f>
        <v>0</v>
      </c>
      <c r="D7" s="69">
        <f t="shared" ref="D7:D25" si="4">COUNTIF($K7:$AS7,"c")</f>
        <v>0</v>
      </c>
      <c r="E7" s="69">
        <f t="shared" ref="E7:E25" si="5">COUNTIF($K7:$AS7,"d")</f>
        <v>0</v>
      </c>
      <c r="F7" s="82">
        <f t="shared" ref="F7:F25" si="6">COUNTIF($K7:$AS7,"e")</f>
        <v>0</v>
      </c>
      <c r="G7" s="93">
        <f t="shared" ref="G7:G25" si="7">COUNTIF($K7:$AS7,"")</f>
        <v>35</v>
      </c>
      <c r="H7" s="55">
        <f t="shared" si="0"/>
        <v>35</v>
      </c>
      <c r="I7" s="56"/>
      <c r="J7" s="57">
        <f t="shared" si="1"/>
        <v>0</v>
      </c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2"/>
      <c r="AS7" s="132"/>
      <c r="AT7" s="71"/>
      <c r="AU7" s="71"/>
      <c r="AV7" s="71"/>
      <c r="AW7" s="71"/>
      <c r="AX7" s="71"/>
      <c r="AY7" s="71"/>
      <c r="AZ7" s="71"/>
    </row>
    <row r="8" spans="1:52" ht="18" customHeight="1" x14ac:dyDescent="0.25">
      <c r="A8" s="68">
        <v>5</v>
      </c>
      <c r="B8" s="69">
        <f t="shared" si="2"/>
        <v>0</v>
      </c>
      <c r="C8" s="69">
        <f t="shared" si="3"/>
        <v>0</v>
      </c>
      <c r="D8" s="69">
        <f t="shared" si="4"/>
        <v>0</v>
      </c>
      <c r="E8" s="69">
        <f t="shared" si="5"/>
        <v>0</v>
      </c>
      <c r="F8" s="82">
        <f t="shared" si="6"/>
        <v>0</v>
      </c>
      <c r="G8" s="93">
        <f t="shared" si="7"/>
        <v>35</v>
      </c>
      <c r="H8" s="55">
        <f t="shared" si="0"/>
        <v>35</v>
      </c>
      <c r="I8" s="56"/>
      <c r="J8" s="57">
        <f t="shared" si="1"/>
        <v>0</v>
      </c>
      <c r="K8" s="131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29"/>
      <c r="AC8" s="129"/>
      <c r="AD8" s="129"/>
      <c r="AE8" s="129"/>
      <c r="AF8" s="131"/>
      <c r="AG8" s="131"/>
      <c r="AH8" s="131"/>
      <c r="AI8" s="131"/>
      <c r="AJ8" s="129"/>
      <c r="AK8" s="129"/>
      <c r="AL8" s="129"/>
      <c r="AM8" s="129"/>
      <c r="AN8" s="131"/>
      <c r="AO8" s="131"/>
      <c r="AP8" s="131"/>
      <c r="AQ8" s="131"/>
      <c r="AR8" s="132"/>
      <c r="AS8" s="132"/>
      <c r="AT8" s="71"/>
      <c r="AU8" s="71"/>
      <c r="AV8" s="71"/>
      <c r="AW8" s="71"/>
      <c r="AX8" s="71"/>
      <c r="AY8" s="71"/>
      <c r="AZ8" s="71"/>
    </row>
    <row r="9" spans="1:52" ht="18" customHeight="1" x14ac:dyDescent="0.25">
      <c r="A9" s="68">
        <v>6</v>
      </c>
      <c r="B9" s="69">
        <f t="shared" si="2"/>
        <v>0</v>
      </c>
      <c r="C9" s="69">
        <f t="shared" si="3"/>
        <v>0</v>
      </c>
      <c r="D9" s="69">
        <f t="shared" si="4"/>
        <v>0</v>
      </c>
      <c r="E9" s="69">
        <f t="shared" si="5"/>
        <v>0</v>
      </c>
      <c r="F9" s="82">
        <f t="shared" si="6"/>
        <v>0</v>
      </c>
      <c r="G9" s="93">
        <f t="shared" si="7"/>
        <v>35</v>
      </c>
      <c r="H9" s="55">
        <f t="shared" si="0"/>
        <v>35</v>
      </c>
      <c r="I9" s="56"/>
      <c r="J9" s="57">
        <f t="shared" si="1"/>
        <v>0</v>
      </c>
      <c r="K9" s="131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1"/>
      <c r="AC9" s="131"/>
      <c r="AD9" s="131"/>
      <c r="AE9" s="131"/>
      <c r="AF9" s="131"/>
      <c r="AG9" s="131"/>
      <c r="AH9" s="131"/>
      <c r="AI9" s="129"/>
      <c r="AJ9" s="129"/>
      <c r="AK9" s="129"/>
      <c r="AL9" s="129"/>
      <c r="AM9" s="131"/>
      <c r="AN9" s="131"/>
      <c r="AO9" s="131"/>
      <c r="AP9" s="131"/>
      <c r="AQ9" s="131"/>
      <c r="AR9" s="132"/>
      <c r="AS9" s="132"/>
      <c r="AT9" s="71"/>
      <c r="AU9" s="71"/>
      <c r="AV9" s="71"/>
      <c r="AW9" s="71"/>
      <c r="AX9" s="71"/>
      <c r="AY9" s="71"/>
      <c r="AZ9" s="71"/>
    </row>
    <row r="10" spans="1:52" ht="18" customHeight="1" x14ac:dyDescent="0.25">
      <c r="A10" s="68">
        <v>7</v>
      </c>
      <c r="B10" s="69">
        <f t="shared" si="2"/>
        <v>0</v>
      </c>
      <c r="C10" s="69">
        <f t="shared" si="3"/>
        <v>0</v>
      </c>
      <c r="D10" s="69">
        <f t="shared" si="4"/>
        <v>0</v>
      </c>
      <c r="E10" s="69">
        <f t="shared" si="5"/>
        <v>0</v>
      </c>
      <c r="F10" s="82">
        <f t="shared" si="6"/>
        <v>0</v>
      </c>
      <c r="G10" s="93">
        <f t="shared" si="7"/>
        <v>35</v>
      </c>
      <c r="H10" s="55">
        <f t="shared" si="0"/>
        <v>35</v>
      </c>
      <c r="I10" s="56"/>
      <c r="J10" s="57">
        <f t="shared" si="1"/>
        <v>0</v>
      </c>
      <c r="K10" s="131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2"/>
      <c r="AS10" s="132"/>
      <c r="AT10" s="71"/>
      <c r="AU10" s="71"/>
      <c r="AV10" s="71"/>
      <c r="AW10" s="71"/>
      <c r="AX10" s="71"/>
      <c r="AY10" s="71"/>
      <c r="AZ10" s="71"/>
    </row>
    <row r="11" spans="1:52" ht="18" customHeight="1" x14ac:dyDescent="0.25">
      <c r="A11" s="68">
        <v>8</v>
      </c>
      <c r="B11" s="69">
        <f t="shared" si="2"/>
        <v>0</v>
      </c>
      <c r="C11" s="69">
        <f t="shared" si="3"/>
        <v>0</v>
      </c>
      <c r="D11" s="69">
        <f t="shared" si="4"/>
        <v>0</v>
      </c>
      <c r="E11" s="69">
        <f t="shared" si="5"/>
        <v>0</v>
      </c>
      <c r="F11" s="82">
        <f t="shared" si="6"/>
        <v>0</v>
      </c>
      <c r="G11" s="93">
        <f t="shared" si="7"/>
        <v>35</v>
      </c>
      <c r="H11" s="55">
        <f t="shared" si="0"/>
        <v>35</v>
      </c>
      <c r="I11" s="56"/>
      <c r="J11" s="57">
        <f t="shared" si="1"/>
        <v>0</v>
      </c>
      <c r="K11" s="131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1"/>
      <c r="AC11" s="131"/>
      <c r="AD11" s="131"/>
      <c r="AE11" s="131"/>
      <c r="AF11" s="131"/>
      <c r="AG11" s="131"/>
      <c r="AH11" s="131"/>
      <c r="AI11" s="129"/>
      <c r="AJ11" s="129"/>
      <c r="AK11" s="129"/>
      <c r="AL11" s="129"/>
      <c r="AM11" s="131"/>
      <c r="AN11" s="131"/>
      <c r="AO11" s="131"/>
      <c r="AP11" s="131"/>
      <c r="AQ11" s="131"/>
      <c r="AR11" s="131"/>
      <c r="AS11" s="131"/>
      <c r="AT11" s="71"/>
      <c r="AU11" s="71"/>
      <c r="AV11" s="71"/>
      <c r="AW11" s="71"/>
      <c r="AX11" s="71"/>
      <c r="AY11" s="71"/>
      <c r="AZ11" s="71"/>
    </row>
    <row r="12" spans="1:52" ht="18" customHeight="1" x14ac:dyDescent="0.25">
      <c r="A12" s="68">
        <v>9</v>
      </c>
      <c r="B12" s="69">
        <f t="shared" si="2"/>
        <v>0</v>
      </c>
      <c r="C12" s="69">
        <f t="shared" si="3"/>
        <v>0</v>
      </c>
      <c r="D12" s="69">
        <f t="shared" si="4"/>
        <v>0</v>
      </c>
      <c r="E12" s="69">
        <f t="shared" si="5"/>
        <v>0</v>
      </c>
      <c r="F12" s="82">
        <f t="shared" si="6"/>
        <v>0</v>
      </c>
      <c r="G12" s="93">
        <f t="shared" si="7"/>
        <v>35</v>
      </c>
      <c r="H12" s="55">
        <f t="shared" si="0"/>
        <v>35</v>
      </c>
      <c r="I12" s="56"/>
      <c r="J12" s="57">
        <f t="shared" si="1"/>
        <v>0</v>
      </c>
      <c r="K12" s="131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71"/>
      <c r="AU12" s="71"/>
      <c r="AV12" s="71"/>
      <c r="AW12" s="71"/>
      <c r="AX12" s="71"/>
      <c r="AY12" s="71"/>
      <c r="AZ12" s="71"/>
    </row>
    <row r="13" spans="1:52" ht="18" customHeight="1" x14ac:dyDescent="0.25">
      <c r="A13" s="68">
        <v>10</v>
      </c>
      <c r="B13" s="69">
        <f t="shared" si="2"/>
        <v>0</v>
      </c>
      <c r="C13" s="69">
        <f t="shared" si="3"/>
        <v>0</v>
      </c>
      <c r="D13" s="69">
        <f t="shared" si="4"/>
        <v>0</v>
      </c>
      <c r="E13" s="69">
        <f t="shared" si="5"/>
        <v>0</v>
      </c>
      <c r="F13" s="82">
        <f t="shared" si="6"/>
        <v>0</v>
      </c>
      <c r="G13" s="93">
        <f t="shared" si="7"/>
        <v>35</v>
      </c>
      <c r="H13" s="55">
        <f t="shared" si="0"/>
        <v>35</v>
      </c>
      <c r="I13" s="56"/>
      <c r="J13" s="57">
        <f t="shared" si="1"/>
        <v>0</v>
      </c>
      <c r="K13" s="131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1"/>
      <c r="AC13" s="131"/>
      <c r="AD13" s="131"/>
      <c r="AE13" s="131"/>
      <c r="AF13" s="131"/>
      <c r="AG13" s="131"/>
      <c r="AH13" s="131"/>
      <c r="AI13" s="129"/>
      <c r="AJ13" s="129"/>
      <c r="AK13" s="129"/>
      <c r="AL13" s="129"/>
      <c r="AM13" s="131"/>
      <c r="AN13" s="131"/>
      <c r="AO13" s="131"/>
      <c r="AP13" s="131"/>
      <c r="AQ13" s="131"/>
      <c r="AR13" s="131"/>
      <c r="AS13" s="131"/>
      <c r="AT13" s="71"/>
      <c r="AU13" s="71"/>
      <c r="AV13" s="71"/>
      <c r="AW13" s="71"/>
      <c r="AX13" s="71"/>
      <c r="AY13" s="71"/>
      <c r="AZ13" s="71"/>
    </row>
    <row r="14" spans="1:52" ht="18" customHeight="1" x14ac:dyDescent="0.25">
      <c r="A14" s="68">
        <v>11</v>
      </c>
      <c r="B14" s="69">
        <f t="shared" si="2"/>
        <v>0</v>
      </c>
      <c r="C14" s="69">
        <f t="shared" si="3"/>
        <v>0</v>
      </c>
      <c r="D14" s="69">
        <f t="shared" si="4"/>
        <v>0</v>
      </c>
      <c r="E14" s="69">
        <f t="shared" si="5"/>
        <v>0</v>
      </c>
      <c r="F14" s="82">
        <f t="shared" si="6"/>
        <v>0</v>
      </c>
      <c r="G14" s="93">
        <f t="shared" si="7"/>
        <v>35</v>
      </c>
      <c r="H14" s="55">
        <f t="shared" si="0"/>
        <v>35</v>
      </c>
      <c r="I14" s="56"/>
      <c r="J14" s="57">
        <f t="shared" si="1"/>
        <v>0</v>
      </c>
      <c r="K14" s="131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71"/>
      <c r="AU14" s="71"/>
      <c r="AV14" s="71"/>
      <c r="AW14" s="71"/>
      <c r="AX14" s="71"/>
      <c r="AY14" s="71"/>
      <c r="AZ14" s="71"/>
    </row>
    <row r="15" spans="1:52" ht="18" customHeight="1" x14ac:dyDescent="0.25">
      <c r="A15" s="68">
        <v>12</v>
      </c>
      <c r="B15" s="69">
        <f t="shared" si="2"/>
        <v>0</v>
      </c>
      <c r="C15" s="69">
        <f t="shared" si="3"/>
        <v>0</v>
      </c>
      <c r="D15" s="69">
        <f t="shared" si="4"/>
        <v>0</v>
      </c>
      <c r="E15" s="69">
        <f t="shared" si="5"/>
        <v>0</v>
      </c>
      <c r="F15" s="82">
        <f t="shared" si="6"/>
        <v>0</v>
      </c>
      <c r="G15" s="93">
        <f t="shared" si="7"/>
        <v>35</v>
      </c>
      <c r="H15" s="55">
        <f t="shared" si="0"/>
        <v>35</v>
      </c>
      <c r="I15" s="56"/>
      <c r="J15" s="57">
        <f t="shared" si="1"/>
        <v>0</v>
      </c>
      <c r="K15" s="131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1"/>
      <c r="AC15" s="131"/>
      <c r="AD15" s="131"/>
      <c r="AE15" s="131"/>
      <c r="AF15" s="131"/>
      <c r="AG15" s="131"/>
      <c r="AH15" s="131"/>
      <c r="AI15" s="129"/>
      <c r="AJ15" s="129"/>
      <c r="AK15" s="129"/>
      <c r="AL15" s="129"/>
      <c r="AM15" s="131"/>
      <c r="AN15" s="131"/>
      <c r="AO15" s="131"/>
      <c r="AP15" s="131"/>
      <c r="AQ15" s="131"/>
      <c r="AR15" s="131"/>
      <c r="AS15" s="131"/>
      <c r="AT15" s="71"/>
      <c r="AU15" s="71"/>
      <c r="AV15" s="71"/>
      <c r="AW15" s="71"/>
      <c r="AX15" s="71"/>
      <c r="AY15" s="71"/>
      <c r="AZ15" s="71"/>
    </row>
    <row r="16" spans="1:52" ht="18" customHeight="1" x14ac:dyDescent="0.25">
      <c r="A16" s="68">
        <v>13</v>
      </c>
      <c r="B16" s="69">
        <f t="shared" si="2"/>
        <v>0</v>
      </c>
      <c r="C16" s="69">
        <f t="shared" si="3"/>
        <v>0</v>
      </c>
      <c r="D16" s="69">
        <f t="shared" si="4"/>
        <v>0</v>
      </c>
      <c r="E16" s="69">
        <f t="shared" si="5"/>
        <v>0</v>
      </c>
      <c r="F16" s="82">
        <f t="shared" si="6"/>
        <v>0</v>
      </c>
      <c r="G16" s="93">
        <f t="shared" si="7"/>
        <v>35</v>
      </c>
      <c r="H16" s="55">
        <f t="shared" si="0"/>
        <v>35</v>
      </c>
      <c r="I16" s="56"/>
      <c r="J16" s="57">
        <f t="shared" si="1"/>
        <v>0</v>
      </c>
      <c r="K16" s="131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71"/>
      <c r="AU16" s="71"/>
      <c r="AV16" s="71"/>
      <c r="AW16" s="71"/>
      <c r="AX16" s="71"/>
      <c r="AY16" s="71"/>
      <c r="AZ16" s="71"/>
    </row>
    <row r="17" spans="1:52" ht="18" customHeight="1" x14ac:dyDescent="0.25">
      <c r="A17" s="68">
        <v>14</v>
      </c>
      <c r="B17" s="69">
        <f t="shared" si="2"/>
        <v>0</v>
      </c>
      <c r="C17" s="69">
        <f t="shared" si="3"/>
        <v>0</v>
      </c>
      <c r="D17" s="69">
        <f t="shared" si="4"/>
        <v>0</v>
      </c>
      <c r="E17" s="69">
        <f t="shared" si="5"/>
        <v>0</v>
      </c>
      <c r="F17" s="82">
        <f t="shared" si="6"/>
        <v>0</v>
      </c>
      <c r="G17" s="93">
        <f t="shared" si="7"/>
        <v>35</v>
      </c>
      <c r="H17" s="55">
        <f t="shared" si="0"/>
        <v>35</v>
      </c>
      <c r="I17" s="56"/>
      <c r="J17" s="57">
        <f t="shared" si="1"/>
        <v>0</v>
      </c>
      <c r="K17" s="131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1"/>
      <c r="AC17" s="131"/>
      <c r="AD17" s="131"/>
      <c r="AE17" s="131"/>
      <c r="AF17" s="131"/>
      <c r="AG17" s="131"/>
      <c r="AH17" s="131"/>
      <c r="AI17" s="129"/>
      <c r="AJ17" s="129"/>
      <c r="AK17" s="129"/>
      <c r="AL17" s="129"/>
      <c r="AM17" s="131"/>
      <c r="AN17" s="131"/>
      <c r="AO17" s="131"/>
      <c r="AP17" s="131"/>
      <c r="AQ17" s="131"/>
      <c r="AR17" s="131"/>
      <c r="AS17" s="131"/>
      <c r="AT17" s="71"/>
      <c r="AU17" s="71"/>
      <c r="AV17" s="71"/>
      <c r="AW17" s="71"/>
      <c r="AX17" s="71"/>
      <c r="AY17" s="71"/>
      <c r="AZ17" s="71"/>
    </row>
    <row r="18" spans="1:52" ht="18" customHeight="1" x14ac:dyDescent="0.25">
      <c r="A18" s="68">
        <v>15</v>
      </c>
      <c r="B18" s="69">
        <f t="shared" si="2"/>
        <v>0</v>
      </c>
      <c r="C18" s="69">
        <f t="shared" si="3"/>
        <v>0</v>
      </c>
      <c r="D18" s="69">
        <f t="shared" si="4"/>
        <v>0</v>
      </c>
      <c r="E18" s="69">
        <f t="shared" si="5"/>
        <v>0</v>
      </c>
      <c r="F18" s="82">
        <f t="shared" si="6"/>
        <v>0</v>
      </c>
      <c r="G18" s="93">
        <f t="shared" si="7"/>
        <v>35</v>
      </c>
      <c r="H18" s="55">
        <f t="shared" si="0"/>
        <v>35</v>
      </c>
      <c r="I18" s="56"/>
      <c r="J18" s="57">
        <f t="shared" si="1"/>
        <v>0</v>
      </c>
      <c r="K18" s="131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29"/>
      <c r="AC18" s="129"/>
      <c r="AD18" s="129"/>
      <c r="AE18" s="129"/>
      <c r="AF18" s="131"/>
      <c r="AG18" s="131"/>
      <c r="AH18" s="131"/>
      <c r="AI18" s="131"/>
      <c r="AJ18" s="129"/>
      <c r="AK18" s="129"/>
      <c r="AL18" s="129"/>
      <c r="AM18" s="129"/>
      <c r="AN18" s="131"/>
      <c r="AO18" s="131"/>
      <c r="AP18" s="131"/>
      <c r="AQ18" s="131"/>
      <c r="AR18" s="131"/>
      <c r="AS18" s="131"/>
      <c r="AT18" s="71"/>
      <c r="AU18" s="71"/>
      <c r="AV18" s="71"/>
      <c r="AW18" s="71"/>
      <c r="AX18" s="71"/>
      <c r="AY18" s="71"/>
      <c r="AZ18" s="71"/>
    </row>
    <row r="19" spans="1:52" ht="18" customHeight="1" x14ac:dyDescent="0.25">
      <c r="A19" s="68">
        <v>16</v>
      </c>
      <c r="B19" s="69">
        <f t="shared" si="2"/>
        <v>0</v>
      </c>
      <c r="C19" s="69">
        <f t="shared" si="3"/>
        <v>0</v>
      </c>
      <c r="D19" s="69">
        <f t="shared" si="4"/>
        <v>0</v>
      </c>
      <c r="E19" s="69">
        <f t="shared" si="5"/>
        <v>0</v>
      </c>
      <c r="F19" s="82">
        <f t="shared" si="6"/>
        <v>0</v>
      </c>
      <c r="G19" s="93">
        <f t="shared" si="7"/>
        <v>35</v>
      </c>
      <c r="H19" s="55">
        <f t="shared" si="0"/>
        <v>35</v>
      </c>
      <c r="I19" s="56"/>
      <c r="J19" s="57">
        <f t="shared" si="1"/>
        <v>0</v>
      </c>
      <c r="K19" s="131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1"/>
      <c r="AC19" s="131"/>
      <c r="AD19" s="131"/>
      <c r="AE19" s="131"/>
      <c r="AF19" s="131"/>
      <c r="AG19" s="131"/>
      <c r="AH19" s="131"/>
      <c r="AI19" s="129"/>
      <c r="AJ19" s="129"/>
      <c r="AK19" s="129"/>
      <c r="AL19" s="129"/>
      <c r="AM19" s="131"/>
      <c r="AN19" s="131"/>
      <c r="AO19" s="131"/>
      <c r="AP19" s="131"/>
      <c r="AQ19" s="131"/>
      <c r="AR19" s="131"/>
      <c r="AS19" s="131"/>
      <c r="AT19" s="71"/>
      <c r="AU19" s="71"/>
      <c r="AV19" s="71"/>
      <c r="AW19" s="71"/>
      <c r="AX19" s="71"/>
      <c r="AY19" s="71"/>
      <c r="AZ19" s="71"/>
    </row>
    <row r="20" spans="1:52" ht="18" customHeight="1" x14ac:dyDescent="0.25">
      <c r="A20" s="68">
        <v>17</v>
      </c>
      <c r="B20" s="69">
        <f t="shared" si="2"/>
        <v>0</v>
      </c>
      <c r="C20" s="69">
        <f t="shared" si="3"/>
        <v>0</v>
      </c>
      <c r="D20" s="69">
        <f t="shared" si="4"/>
        <v>0</v>
      </c>
      <c r="E20" s="69">
        <f t="shared" si="5"/>
        <v>0</v>
      </c>
      <c r="F20" s="82">
        <f t="shared" si="6"/>
        <v>0</v>
      </c>
      <c r="G20" s="93">
        <f t="shared" si="7"/>
        <v>35</v>
      </c>
      <c r="H20" s="55">
        <f t="shared" si="0"/>
        <v>35</v>
      </c>
      <c r="I20" s="56"/>
      <c r="J20" s="57">
        <f t="shared" si="1"/>
        <v>0</v>
      </c>
      <c r="K20" s="131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1"/>
      <c r="AC20" s="132"/>
      <c r="AD20" s="131"/>
      <c r="AE20" s="131"/>
      <c r="AF20" s="131"/>
      <c r="AG20" s="131"/>
      <c r="AH20" s="131"/>
      <c r="AI20" s="129"/>
      <c r="AJ20" s="129"/>
      <c r="AK20" s="129"/>
      <c r="AL20" s="129"/>
      <c r="AM20" s="131"/>
      <c r="AN20" s="131"/>
      <c r="AO20" s="132"/>
      <c r="AP20" s="132"/>
      <c r="AQ20" s="132"/>
      <c r="AR20" s="132"/>
      <c r="AS20" s="131"/>
      <c r="AT20" s="71"/>
      <c r="AU20" s="71"/>
      <c r="AV20" s="71"/>
      <c r="AW20" s="71"/>
      <c r="AX20" s="71"/>
      <c r="AY20" s="71"/>
      <c r="AZ20" s="71"/>
    </row>
    <row r="21" spans="1:52" ht="18" customHeight="1" x14ac:dyDescent="0.25">
      <c r="A21" s="68">
        <v>18</v>
      </c>
      <c r="B21" s="69">
        <f t="shared" si="2"/>
        <v>0</v>
      </c>
      <c r="C21" s="69">
        <f t="shared" si="3"/>
        <v>0</v>
      </c>
      <c r="D21" s="69">
        <f t="shared" si="4"/>
        <v>0</v>
      </c>
      <c r="E21" s="69">
        <f t="shared" si="5"/>
        <v>0</v>
      </c>
      <c r="F21" s="82">
        <f t="shared" si="6"/>
        <v>0</v>
      </c>
      <c r="G21" s="93">
        <f t="shared" si="7"/>
        <v>35</v>
      </c>
      <c r="H21" s="55">
        <f t="shared" si="0"/>
        <v>35</v>
      </c>
      <c r="I21" s="56"/>
      <c r="J21" s="57">
        <f t="shared" si="1"/>
        <v>0</v>
      </c>
      <c r="K21" s="131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1"/>
      <c r="AC21" s="131"/>
      <c r="AD21" s="131"/>
      <c r="AE21" s="131"/>
      <c r="AF21" s="131"/>
      <c r="AG21" s="131"/>
      <c r="AH21" s="131"/>
      <c r="AI21" s="129"/>
      <c r="AJ21" s="129"/>
      <c r="AK21" s="129"/>
      <c r="AL21" s="129"/>
      <c r="AM21" s="131"/>
      <c r="AN21" s="131"/>
      <c r="AO21" s="131"/>
      <c r="AP21" s="131"/>
      <c r="AQ21" s="131"/>
      <c r="AR21" s="131"/>
      <c r="AS21" s="131"/>
      <c r="AT21" s="71"/>
      <c r="AU21" s="71"/>
      <c r="AV21" s="71"/>
      <c r="AW21" s="71"/>
      <c r="AX21" s="71"/>
      <c r="AY21" s="71"/>
      <c r="AZ21" s="71"/>
    </row>
    <row r="22" spans="1:52" ht="18" customHeight="1" x14ac:dyDescent="0.25">
      <c r="A22" s="68">
        <v>19</v>
      </c>
      <c r="B22" s="69">
        <f t="shared" si="2"/>
        <v>0</v>
      </c>
      <c r="C22" s="69">
        <f t="shared" si="3"/>
        <v>0</v>
      </c>
      <c r="D22" s="69">
        <f t="shared" si="4"/>
        <v>0</v>
      </c>
      <c r="E22" s="69">
        <f t="shared" si="5"/>
        <v>0</v>
      </c>
      <c r="F22" s="82">
        <f t="shared" si="6"/>
        <v>0</v>
      </c>
      <c r="G22" s="93">
        <f t="shared" si="7"/>
        <v>35</v>
      </c>
      <c r="H22" s="55">
        <f t="shared" si="0"/>
        <v>35</v>
      </c>
      <c r="I22" s="56"/>
      <c r="J22" s="57">
        <f t="shared" si="1"/>
        <v>0</v>
      </c>
      <c r="K22" s="131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29"/>
      <c r="AC22" s="129"/>
      <c r="AD22" s="129"/>
      <c r="AE22" s="129"/>
      <c r="AF22" s="131"/>
      <c r="AG22" s="131"/>
      <c r="AH22" s="131"/>
      <c r="AI22" s="131"/>
      <c r="AJ22" s="129"/>
      <c r="AK22" s="129"/>
      <c r="AL22" s="129"/>
      <c r="AM22" s="129"/>
      <c r="AN22" s="131"/>
      <c r="AO22" s="131"/>
      <c r="AP22" s="131"/>
      <c r="AQ22" s="131"/>
      <c r="AR22" s="131"/>
      <c r="AS22" s="131"/>
      <c r="AT22" s="71"/>
      <c r="AU22" s="71"/>
      <c r="AV22" s="71"/>
      <c r="AW22" s="71"/>
      <c r="AX22" s="71"/>
      <c r="AY22" s="71"/>
      <c r="AZ22" s="71"/>
    </row>
    <row r="23" spans="1:52" ht="18" customHeight="1" x14ac:dyDescent="0.25">
      <c r="A23" s="68">
        <v>20</v>
      </c>
      <c r="B23" s="69">
        <f t="shared" si="2"/>
        <v>0</v>
      </c>
      <c r="C23" s="69">
        <f t="shared" si="3"/>
        <v>0</v>
      </c>
      <c r="D23" s="69">
        <f t="shared" si="4"/>
        <v>0</v>
      </c>
      <c r="E23" s="69">
        <f t="shared" si="5"/>
        <v>0</v>
      </c>
      <c r="F23" s="82">
        <f t="shared" si="6"/>
        <v>0</v>
      </c>
      <c r="G23" s="93">
        <f t="shared" si="7"/>
        <v>35</v>
      </c>
      <c r="H23" s="55">
        <f>SUM(B23:G23)</f>
        <v>35</v>
      </c>
      <c r="I23" s="56"/>
      <c r="J23" s="57">
        <f t="shared" si="1"/>
        <v>0</v>
      </c>
      <c r="K23" s="131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1"/>
      <c r="AC23" s="131"/>
      <c r="AD23" s="131"/>
      <c r="AE23" s="131"/>
      <c r="AF23" s="131"/>
      <c r="AG23" s="131"/>
      <c r="AH23" s="131"/>
      <c r="AI23" s="129"/>
      <c r="AJ23" s="129"/>
      <c r="AK23" s="129"/>
      <c r="AL23" s="129"/>
      <c r="AM23" s="131"/>
      <c r="AN23" s="131"/>
      <c r="AO23" s="131"/>
      <c r="AP23" s="131"/>
      <c r="AQ23" s="131"/>
      <c r="AR23" s="131"/>
      <c r="AS23" s="131"/>
      <c r="AT23" s="71"/>
      <c r="AU23" s="71"/>
      <c r="AV23" s="71"/>
      <c r="AW23" s="71"/>
      <c r="AX23" s="71"/>
      <c r="AY23" s="71"/>
      <c r="AZ23" s="71"/>
    </row>
    <row r="24" spans="1:52" ht="18" customHeight="1" x14ac:dyDescent="0.25">
      <c r="A24" s="68">
        <v>21</v>
      </c>
      <c r="B24" s="69">
        <f t="shared" si="2"/>
        <v>0</v>
      </c>
      <c r="C24" s="69">
        <f t="shared" si="3"/>
        <v>0</v>
      </c>
      <c r="D24" s="69">
        <f t="shared" si="4"/>
        <v>0</v>
      </c>
      <c r="E24" s="69">
        <f t="shared" si="5"/>
        <v>0</v>
      </c>
      <c r="F24" s="82">
        <f t="shared" si="6"/>
        <v>0</v>
      </c>
      <c r="G24" s="93">
        <f t="shared" si="7"/>
        <v>35</v>
      </c>
      <c r="H24" s="55">
        <f>SUM(B24:G24)</f>
        <v>35</v>
      </c>
      <c r="I24" s="56"/>
      <c r="J24" s="57">
        <f t="shared" si="1"/>
        <v>0</v>
      </c>
      <c r="K24" s="131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29"/>
      <c r="AC24" s="129"/>
      <c r="AD24" s="129"/>
      <c r="AE24" s="129"/>
      <c r="AF24" s="131"/>
      <c r="AG24" s="131"/>
      <c r="AH24" s="131"/>
      <c r="AI24" s="131"/>
      <c r="AJ24" s="129"/>
      <c r="AK24" s="129"/>
      <c r="AL24" s="129"/>
      <c r="AM24" s="129"/>
      <c r="AN24" s="131"/>
      <c r="AO24" s="131"/>
      <c r="AP24" s="131"/>
      <c r="AQ24" s="131"/>
      <c r="AR24" s="131"/>
      <c r="AS24" s="131"/>
      <c r="AT24" s="71"/>
      <c r="AU24" s="71"/>
      <c r="AV24" s="71"/>
      <c r="AW24" s="71"/>
      <c r="AX24" s="71"/>
      <c r="AY24" s="71"/>
      <c r="AZ24" s="71"/>
    </row>
    <row r="25" spans="1:52" ht="18" customHeight="1" x14ac:dyDescent="0.25">
      <c r="A25" s="118">
        <v>22</v>
      </c>
      <c r="B25" s="119">
        <f t="shared" si="2"/>
        <v>0</v>
      </c>
      <c r="C25" s="119">
        <f t="shared" si="3"/>
        <v>0</v>
      </c>
      <c r="D25" s="119">
        <f t="shared" si="4"/>
        <v>0</v>
      </c>
      <c r="E25" s="119">
        <f t="shared" si="5"/>
        <v>0</v>
      </c>
      <c r="F25" s="120">
        <f t="shared" si="6"/>
        <v>0</v>
      </c>
      <c r="G25" s="121">
        <f t="shared" si="7"/>
        <v>35</v>
      </c>
      <c r="H25" s="122">
        <f>SUM(B25:G25)</f>
        <v>35</v>
      </c>
      <c r="I25" s="123"/>
      <c r="J25" s="124">
        <f t="shared" si="1"/>
        <v>0</v>
      </c>
      <c r="K25" s="131"/>
      <c r="L25" s="132"/>
      <c r="M25" s="132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3"/>
      <c r="AC25" s="133"/>
      <c r="AD25" s="133"/>
      <c r="AE25" s="133"/>
      <c r="AF25" s="133"/>
      <c r="AG25" s="133"/>
      <c r="AH25" s="133"/>
      <c r="AI25" s="135"/>
      <c r="AJ25" s="135"/>
      <c r="AK25" s="135"/>
      <c r="AL25" s="135"/>
      <c r="AM25" s="133"/>
      <c r="AN25" s="133"/>
      <c r="AO25" s="133"/>
      <c r="AP25" s="133"/>
      <c r="AQ25" s="133"/>
      <c r="AR25" s="133"/>
      <c r="AS25" s="133"/>
      <c r="AT25" s="71"/>
      <c r="AU25" s="71"/>
      <c r="AV25" s="71"/>
      <c r="AW25" s="71"/>
      <c r="AX25" s="71"/>
      <c r="AY25" s="71"/>
      <c r="AZ25" s="71"/>
    </row>
    <row r="26" spans="1:52" ht="18" customHeight="1" x14ac:dyDescent="0.25">
      <c r="A26" s="1"/>
      <c r="B26" s="104" t="s">
        <v>84</v>
      </c>
      <c r="C26" s="127"/>
      <c r="D26" s="127"/>
      <c r="E26" s="127"/>
      <c r="F26" s="127"/>
      <c r="G26" s="127"/>
      <c r="H26" s="127"/>
      <c r="I26" s="64"/>
      <c r="J26" s="64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7"/>
      <c r="AT26" s="71"/>
      <c r="AU26" s="71"/>
      <c r="AV26" s="71"/>
      <c r="AW26" s="71"/>
      <c r="AX26" s="71"/>
      <c r="AY26" s="71"/>
      <c r="AZ26" s="71"/>
    </row>
    <row r="27" spans="1:52" ht="18" customHeight="1" x14ac:dyDescent="0.2">
      <c r="A27" s="125">
        <v>1</v>
      </c>
      <c r="B27" s="187"/>
      <c r="C27" s="188"/>
      <c r="D27" s="188"/>
      <c r="E27" s="188"/>
      <c r="F27" s="188"/>
      <c r="G27" s="188"/>
      <c r="H27" s="188"/>
      <c r="I27" s="188"/>
      <c r="J27" s="188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2"/>
      <c r="AU27" s="71"/>
      <c r="AV27" s="71"/>
      <c r="AW27" s="71"/>
      <c r="AX27" s="71"/>
      <c r="AY27" s="71"/>
      <c r="AZ27" s="71"/>
    </row>
    <row r="28" spans="1:52" ht="18" customHeight="1" x14ac:dyDescent="0.2">
      <c r="A28" s="66">
        <v>2</v>
      </c>
      <c r="B28" s="187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2"/>
      <c r="AU28" s="71"/>
      <c r="AV28" s="71"/>
      <c r="AW28" s="71"/>
      <c r="AX28" s="71"/>
      <c r="AY28" s="71"/>
      <c r="AZ28" s="71"/>
    </row>
    <row r="29" spans="1:52" ht="18" customHeight="1" x14ac:dyDescent="0.2">
      <c r="A29" s="66">
        <v>3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2"/>
      <c r="AU29" s="71"/>
      <c r="AV29" s="71"/>
      <c r="AW29" s="71"/>
      <c r="AX29" s="71"/>
      <c r="AY29" s="71"/>
      <c r="AZ29" s="71"/>
    </row>
    <row r="30" spans="1:52" ht="18" customHeight="1" x14ac:dyDescent="0.2">
      <c r="A30" s="66">
        <v>4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2"/>
      <c r="AU30" s="71"/>
      <c r="AV30" s="71"/>
      <c r="AW30" s="71"/>
      <c r="AX30" s="71"/>
      <c r="AY30" s="71"/>
      <c r="AZ30" s="71"/>
    </row>
    <row r="31" spans="1:52" ht="18" customHeight="1" x14ac:dyDescent="0.2">
      <c r="A31" s="66">
        <v>5</v>
      </c>
      <c r="B31" s="187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2"/>
      <c r="AU31" s="71"/>
      <c r="AV31" s="71"/>
      <c r="AW31" s="71"/>
      <c r="AX31" s="71"/>
      <c r="AY31" s="71"/>
      <c r="AZ31" s="71"/>
    </row>
    <row r="32" spans="1:52" ht="18" customHeight="1" x14ac:dyDescent="0.2">
      <c r="A32" s="66">
        <v>6</v>
      </c>
      <c r="B32" s="187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2"/>
      <c r="AU32" s="71"/>
      <c r="AV32" s="71"/>
      <c r="AW32" s="71"/>
      <c r="AX32" s="71"/>
      <c r="AY32" s="71"/>
      <c r="AZ32" s="71"/>
    </row>
    <row r="33" spans="1:52" ht="18" customHeight="1" x14ac:dyDescent="0.2">
      <c r="A33" s="66">
        <v>7</v>
      </c>
      <c r="B33" s="187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2"/>
      <c r="AU33" s="71"/>
      <c r="AV33" s="71"/>
      <c r="AW33" s="71"/>
      <c r="AX33" s="71"/>
      <c r="AY33" s="71"/>
      <c r="AZ33" s="71"/>
    </row>
    <row r="34" spans="1:52" ht="18" customHeight="1" x14ac:dyDescent="0.2">
      <c r="A34" s="66">
        <v>8</v>
      </c>
      <c r="B34" s="187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2"/>
      <c r="AU34" s="71"/>
      <c r="AV34" s="71"/>
      <c r="AW34" s="71"/>
      <c r="AX34" s="71"/>
      <c r="AY34" s="71"/>
      <c r="AZ34" s="71"/>
    </row>
    <row r="35" spans="1:52" ht="18" customHeight="1" x14ac:dyDescent="0.2">
      <c r="A35" s="66">
        <v>9</v>
      </c>
      <c r="B35" s="187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2"/>
      <c r="AU35" s="71"/>
      <c r="AV35" s="71"/>
      <c r="AW35" s="71"/>
      <c r="AX35" s="71"/>
      <c r="AY35" s="71"/>
      <c r="AZ35" s="71"/>
    </row>
    <row r="36" spans="1:52" ht="18" customHeight="1" x14ac:dyDescent="0.2">
      <c r="A36" s="66">
        <v>10</v>
      </c>
      <c r="B36" s="187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2"/>
      <c r="AU36" s="71"/>
      <c r="AV36" s="71"/>
      <c r="AW36" s="71"/>
      <c r="AX36" s="71"/>
      <c r="AY36" s="71"/>
      <c r="AZ36" s="71"/>
    </row>
    <row r="37" spans="1:52" ht="18" customHeight="1" x14ac:dyDescent="0.2">
      <c r="A37" s="66">
        <v>11</v>
      </c>
      <c r="B37" s="187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2"/>
      <c r="AU37" s="71"/>
      <c r="AV37" s="71"/>
      <c r="AW37" s="71"/>
      <c r="AX37" s="71"/>
      <c r="AY37" s="71"/>
      <c r="AZ37" s="71"/>
    </row>
    <row r="38" spans="1:52" ht="18" customHeight="1" x14ac:dyDescent="0.2">
      <c r="A38" s="66">
        <v>12</v>
      </c>
      <c r="B38" s="187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2"/>
      <c r="AU38" s="71"/>
      <c r="AV38" s="71"/>
      <c r="AW38" s="71"/>
      <c r="AX38" s="71"/>
      <c r="AY38" s="71"/>
      <c r="AZ38" s="71"/>
    </row>
    <row r="39" spans="1:52" ht="18" customHeight="1" x14ac:dyDescent="0.2">
      <c r="A39" s="66">
        <v>13</v>
      </c>
      <c r="B39" s="187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2"/>
      <c r="AU39" s="71"/>
      <c r="AV39" s="71"/>
      <c r="AW39" s="71"/>
      <c r="AX39" s="71"/>
      <c r="AY39" s="71"/>
      <c r="AZ39" s="71"/>
    </row>
    <row r="40" spans="1:52" ht="18" customHeight="1" x14ac:dyDescent="0.2">
      <c r="A40" s="66">
        <v>14</v>
      </c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2"/>
      <c r="AU40" s="71"/>
      <c r="AV40" s="71"/>
      <c r="AW40" s="71"/>
      <c r="AX40" s="71"/>
      <c r="AY40" s="71"/>
      <c r="AZ40" s="71"/>
    </row>
    <row r="41" spans="1:52" ht="18" customHeight="1" x14ac:dyDescent="0.2">
      <c r="A41" s="66">
        <v>15</v>
      </c>
      <c r="B41" s="187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2"/>
      <c r="AU41" s="71"/>
      <c r="AV41" s="71"/>
      <c r="AW41" s="71"/>
      <c r="AX41" s="71"/>
      <c r="AY41" s="71"/>
      <c r="AZ41" s="71"/>
    </row>
    <row r="42" spans="1:52" ht="18" customHeight="1" x14ac:dyDescent="0.2">
      <c r="A42" s="66">
        <v>16</v>
      </c>
      <c r="B42" s="187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2"/>
      <c r="AU42" s="71"/>
      <c r="AV42" s="71"/>
      <c r="AW42" s="71"/>
      <c r="AX42" s="71"/>
      <c r="AY42" s="71"/>
      <c r="AZ42" s="71"/>
    </row>
    <row r="43" spans="1:52" ht="18" customHeight="1" x14ac:dyDescent="0.2">
      <c r="A43" s="66">
        <v>17</v>
      </c>
      <c r="B43" s="187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2"/>
      <c r="AU43" s="71"/>
      <c r="AV43" s="71"/>
      <c r="AW43" s="71"/>
      <c r="AX43" s="71"/>
      <c r="AY43" s="71"/>
      <c r="AZ43" s="71"/>
    </row>
    <row r="44" spans="1:52" ht="18" customHeight="1" x14ac:dyDescent="0.2">
      <c r="A44" s="66">
        <v>18</v>
      </c>
      <c r="B44" s="187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2"/>
      <c r="AU44" s="71"/>
      <c r="AV44" s="71"/>
      <c r="AW44" s="71"/>
      <c r="AX44" s="71"/>
      <c r="AY44" s="71"/>
      <c r="AZ44" s="71"/>
    </row>
    <row r="45" spans="1:52" ht="18" customHeight="1" x14ac:dyDescent="0.2">
      <c r="A45" s="66">
        <v>19</v>
      </c>
      <c r="B45" s="187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2"/>
      <c r="AU45" s="71"/>
      <c r="AV45" s="71"/>
      <c r="AW45" s="71"/>
      <c r="AX45" s="71"/>
      <c r="AY45" s="71"/>
      <c r="AZ45" s="71"/>
    </row>
    <row r="46" spans="1:52" ht="18" customHeight="1" x14ac:dyDescent="0.2">
      <c r="A46" s="66">
        <v>20</v>
      </c>
      <c r="B46" s="187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2"/>
      <c r="AU46" s="71"/>
      <c r="AV46" s="71"/>
      <c r="AW46" s="71"/>
      <c r="AX46" s="71"/>
      <c r="AY46" s="71"/>
      <c r="AZ46" s="71"/>
    </row>
    <row r="47" spans="1:52" ht="18" customHeight="1" x14ac:dyDescent="0.2">
      <c r="A47" s="66">
        <v>21</v>
      </c>
      <c r="B47" s="18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2"/>
      <c r="AU47" s="71"/>
      <c r="AV47" s="71"/>
      <c r="AW47" s="71"/>
      <c r="AX47" s="71"/>
      <c r="AY47" s="71"/>
      <c r="AZ47" s="71"/>
    </row>
    <row r="48" spans="1:52" ht="18" customHeight="1" x14ac:dyDescent="0.2">
      <c r="A48" s="66">
        <v>22</v>
      </c>
      <c r="B48" s="187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2"/>
      <c r="AU48" s="71"/>
      <c r="AV48" s="71"/>
      <c r="AW48" s="71"/>
      <c r="AX48" s="71"/>
      <c r="AY48" s="71"/>
      <c r="AZ48" s="71"/>
    </row>
    <row r="49" spans="1:52" ht="18" customHeight="1" x14ac:dyDescent="0.2">
      <c r="A49" s="66">
        <v>23</v>
      </c>
      <c r="B49" s="187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2"/>
      <c r="AU49" s="71"/>
      <c r="AV49" s="71"/>
      <c r="AW49" s="71"/>
      <c r="AX49" s="71"/>
      <c r="AY49" s="71"/>
      <c r="AZ49" s="71"/>
    </row>
    <row r="50" spans="1:52" ht="18" customHeight="1" x14ac:dyDescent="0.2">
      <c r="A50" s="66">
        <v>24</v>
      </c>
      <c r="B50" s="187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2"/>
      <c r="AU50" s="71"/>
      <c r="AV50" s="71"/>
      <c r="AW50" s="71"/>
      <c r="AX50" s="71"/>
      <c r="AY50" s="71"/>
      <c r="AZ50" s="71"/>
    </row>
    <row r="51" spans="1:52" ht="18" customHeight="1" x14ac:dyDescent="0.2">
      <c r="A51" s="66">
        <v>25</v>
      </c>
      <c r="B51" s="187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2"/>
      <c r="AU51" s="71"/>
      <c r="AV51" s="71"/>
      <c r="AW51" s="71"/>
      <c r="AX51" s="71"/>
      <c r="AY51" s="71"/>
      <c r="AZ51" s="71"/>
    </row>
    <row r="52" spans="1:52" ht="18" customHeight="1" x14ac:dyDescent="0.2">
      <c r="A52" s="66">
        <v>26</v>
      </c>
      <c r="B52" s="187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2"/>
      <c r="AU52" s="71"/>
      <c r="AV52" s="71"/>
      <c r="AW52" s="71"/>
      <c r="AX52" s="71"/>
      <c r="AY52" s="71"/>
      <c r="AZ52" s="71"/>
    </row>
    <row r="53" spans="1:52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2"/>
      <c r="AX53" s="71"/>
      <c r="AY53" s="71"/>
      <c r="AZ53" s="71"/>
    </row>
    <row r="55" spans="1:52" x14ac:dyDescent="0.2">
      <c r="A55" s="101" t="s">
        <v>18</v>
      </c>
      <c r="B55" t="s">
        <v>18</v>
      </c>
    </row>
    <row r="56" spans="1:52" x14ac:dyDescent="0.2">
      <c r="A56" t="s">
        <v>19</v>
      </c>
      <c r="B56" t="s">
        <v>19</v>
      </c>
    </row>
    <row r="57" spans="1:52" x14ac:dyDescent="0.2">
      <c r="A57" t="s">
        <v>22</v>
      </c>
      <c r="B57" t="s">
        <v>22</v>
      </c>
    </row>
    <row r="58" spans="1:52" x14ac:dyDescent="0.2">
      <c r="A58" t="s">
        <v>20</v>
      </c>
      <c r="B58" t="s">
        <v>20</v>
      </c>
    </row>
    <row r="59" spans="1:52" x14ac:dyDescent="0.2">
      <c r="A59" t="s">
        <v>23</v>
      </c>
      <c r="B59" t="s">
        <v>23</v>
      </c>
    </row>
    <row r="60" spans="1:52" x14ac:dyDescent="0.2">
      <c r="A60" t="s">
        <v>92</v>
      </c>
      <c r="B60" t="s">
        <v>92</v>
      </c>
    </row>
  </sheetData>
  <sheetProtection password="C8A6" sheet="1" objects="1" scenarios="1" selectLockedCells="1"/>
  <mergeCells count="31">
    <mergeCell ref="B44:AF44"/>
    <mergeCell ref="B45:AF45"/>
    <mergeCell ref="B50:AF50"/>
    <mergeCell ref="B51:AF51"/>
    <mergeCell ref="B52:AF52"/>
    <mergeCell ref="B46:AF46"/>
    <mergeCell ref="B47:AF47"/>
    <mergeCell ref="B48:AF48"/>
    <mergeCell ref="B49:AF49"/>
    <mergeCell ref="B40:AF40"/>
    <mergeCell ref="B41:AF41"/>
    <mergeCell ref="B42:AF42"/>
    <mergeCell ref="B43:AF43"/>
    <mergeCell ref="B36:AF36"/>
    <mergeCell ref="B37:AF37"/>
    <mergeCell ref="B38:AF38"/>
    <mergeCell ref="B39:AF39"/>
    <mergeCell ref="B29:AF29"/>
    <mergeCell ref="B30:AF30"/>
    <mergeCell ref="B34:AF34"/>
    <mergeCell ref="B35:AF35"/>
    <mergeCell ref="B31:AF31"/>
    <mergeCell ref="B32:AF32"/>
    <mergeCell ref="B33:AF33"/>
    <mergeCell ref="B27:AF27"/>
    <mergeCell ref="B28:AF28"/>
    <mergeCell ref="A2:A3"/>
    <mergeCell ref="H2:H3"/>
    <mergeCell ref="G2:G3"/>
    <mergeCell ref="U2:V2"/>
    <mergeCell ref="J2:J3"/>
  </mergeCells>
  <phoneticPr fontId="0" type="noConversion"/>
  <dataValidations count="1">
    <dataValidation type="list" allowBlank="1" showInputMessage="1" showErrorMessage="1" errorTitle="Eingabefehler" error="Gültige Eingabewerte sind:_x000a__x000a_a, b, c, d, e" sqref="K4:AS25">
      <formula1>$B$55:$B$59</formula1>
    </dataValidation>
  </dataValidations>
  <pageMargins left="0.67" right="0.54" top="0.72" bottom="0.984251969" header="0.4921259845" footer="0.4921259845"/>
  <pageSetup paperSize="9" orientation="landscape" horizontalDpi="4294967294" verticalDpi="0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2" workbookViewId="0">
      <selection activeCell="A5" sqref="A5"/>
    </sheetView>
  </sheetViews>
  <sheetFormatPr baseColWidth="10" defaultRowHeight="12.75" x14ac:dyDescent="0.2"/>
  <cols>
    <col min="1" max="1" width="3.5703125" customWidth="1"/>
    <col min="2" max="2" width="19.140625" customWidth="1"/>
    <col min="3" max="3" width="22.7109375" customWidth="1"/>
    <col min="4" max="4" width="21.85546875" customWidth="1"/>
    <col min="5" max="9" width="4.7109375" customWidth="1"/>
    <col min="10" max="10" width="5" customWidth="1"/>
    <col min="11" max="11" width="6.5703125" customWidth="1"/>
  </cols>
  <sheetData>
    <row r="1" spans="1:9" ht="20.100000000000001" customHeight="1" x14ac:dyDescent="0.2">
      <c r="A1" s="18" t="s">
        <v>0</v>
      </c>
      <c r="B1" s="19"/>
      <c r="C1" s="20"/>
      <c r="D1" s="20"/>
      <c r="E1" s="20"/>
      <c r="F1" s="20"/>
      <c r="G1" s="20"/>
      <c r="H1" s="20"/>
      <c r="I1" s="160"/>
    </row>
    <row r="2" spans="1:9" ht="20.100000000000001" customHeight="1" x14ac:dyDescent="0.2">
      <c r="A2" s="21" t="s">
        <v>74</v>
      </c>
      <c r="B2" s="22"/>
      <c r="C2" s="22"/>
      <c r="D2" s="22"/>
      <c r="E2" s="22"/>
      <c r="F2" s="22"/>
      <c r="G2" s="22"/>
      <c r="H2" s="22"/>
      <c r="I2" s="23"/>
    </row>
    <row r="3" spans="1:9" ht="3" customHeight="1" x14ac:dyDescent="0.2">
      <c r="A3" s="24"/>
      <c r="B3" s="25"/>
      <c r="C3" s="25"/>
      <c r="D3" s="25"/>
      <c r="E3" s="26"/>
      <c r="F3" s="25"/>
      <c r="G3" s="25"/>
      <c r="H3" s="25"/>
      <c r="I3" s="27"/>
    </row>
    <row r="4" spans="1:9" ht="20.100000000000001" customHeight="1" x14ac:dyDescent="0.2">
      <c r="A4" s="28" t="s">
        <v>37</v>
      </c>
      <c r="B4" s="25"/>
      <c r="C4" s="25"/>
      <c r="D4" s="25"/>
      <c r="E4" s="29" t="s">
        <v>125</v>
      </c>
      <c r="F4" s="25"/>
      <c r="G4" s="25"/>
      <c r="H4" s="25"/>
      <c r="I4" s="27"/>
    </row>
    <row r="5" spans="1:9" ht="20.100000000000001" customHeight="1" x14ac:dyDescent="0.2">
      <c r="A5" s="141"/>
      <c r="B5" s="140"/>
      <c r="C5" s="140"/>
      <c r="D5" s="25"/>
      <c r="E5" s="29" t="s">
        <v>13</v>
      </c>
      <c r="F5" s="25"/>
      <c r="G5" s="25"/>
      <c r="H5" s="25"/>
      <c r="I5" s="27"/>
    </row>
    <row r="6" spans="1:9" ht="20.100000000000001" customHeight="1" x14ac:dyDescent="0.2">
      <c r="A6" s="33" t="s">
        <v>98</v>
      </c>
      <c r="B6" s="25"/>
      <c r="C6" s="25" t="s">
        <v>99</v>
      </c>
      <c r="D6" s="138" t="s">
        <v>100</v>
      </c>
      <c r="E6" s="29" t="s">
        <v>14</v>
      </c>
      <c r="F6" s="25"/>
      <c r="G6" s="25"/>
      <c r="H6" s="25"/>
      <c r="I6" s="27"/>
    </row>
    <row r="7" spans="1:9" ht="20.100000000000001" customHeight="1" x14ac:dyDescent="0.2">
      <c r="A7" s="33"/>
      <c r="B7" s="25"/>
      <c r="C7" s="25" t="s">
        <v>101</v>
      </c>
      <c r="D7" s="139" t="s">
        <v>100</v>
      </c>
      <c r="E7" s="29" t="s">
        <v>15</v>
      </c>
      <c r="F7" s="25"/>
      <c r="G7" s="25"/>
      <c r="H7" s="25"/>
      <c r="I7" s="27"/>
    </row>
    <row r="8" spans="1:9" ht="20.100000000000001" customHeight="1" x14ac:dyDescent="0.2">
      <c r="A8" s="100" t="s">
        <v>87</v>
      </c>
      <c r="B8" s="70"/>
      <c r="C8" s="140"/>
      <c r="D8" s="29"/>
      <c r="E8" s="29" t="s">
        <v>126</v>
      </c>
      <c r="F8" s="25"/>
      <c r="G8" s="25"/>
      <c r="H8" s="25"/>
      <c r="I8" s="27"/>
    </row>
    <row r="9" spans="1:9" ht="6.95" customHeight="1" x14ac:dyDescent="0.2">
      <c r="A9" s="33"/>
      <c r="B9" s="32"/>
      <c r="C9" s="32"/>
      <c r="D9" s="29"/>
      <c r="E9" s="25"/>
      <c r="F9" s="25"/>
      <c r="G9" s="25"/>
      <c r="H9" s="25"/>
      <c r="I9" s="27"/>
    </row>
    <row r="10" spans="1:9" ht="21.95" customHeight="1" x14ac:dyDescent="0.2">
      <c r="A10" s="34"/>
      <c r="B10" s="35" t="s">
        <v>34</v>
      </c>
      <c r="C10" s="35"/>
      <c r="D10" s="35"/>
      <c r="E10" s="173" t="s">
        <v>35</v>
      </c>
      <c r="F10" s="173"/>
      <c r="G10" s="173"/>
      <c r="H10" s="173"/>
      <c r="I10" s="174"/>
    </row>
    <row r="11" spans="1:9" ht="6.95" customHeight="1" x14ac:dyDescent="0.2">
      <c r="A11" s="36"/>
      <c r="B11" s="37"/>
      <c r="C11" s="37"/>
      <c r="D11" s="37"/>
      <c r="E11" s="38"/>
      <c r="F11" s="38"/>
      <c r="G11" s="38"/>
      <c r="H11" s="38"/>
      <c r="I11" s="39"/>
    </row>
    <row r="12" spans="1:9" ht="21.95" customHeight="1" x14ac:dyDescent="0.2">
      <c r="A12" s="40"/>
      <c r="B12" s="175"/>
      <c r="C12" s="175"/>
      <c r="D12" s="176"/>
      <c r="E12" s="41" t="s">
        <v>1</v>
      </c>
      <c r="F12" s="41" t="s">
        <v>2</v>
      </c>
      <c r="G12" s="41" t="s">
        <v>3</v>
      </c>
      <c r="H12" s="41" t="s">
        <v>4</v>
      </c>
      <c r="I12" s="41" t="s">
        <v>5</v>
      </c>
    </row>
    <row r="13" spans="1:9" ht="21.95" customHeight="1" x14ac:dyDescent="0.2">
      <c r="A13" s="42">
        <v>1</v>
      </c>
      <c r="B13" s="166" t="s">
        <v>50</v>
      </c>
      <c r="C13" s="162"/>
      <c r="D13" s="163"/>
      <c r="E13" s="43">
        <f>Auswertung!B4</f>
        <v>0</v>
      </c>
      <c r="F13" s="43">
        <f>Auswertung!C4</f>
        <v>0</v>
      </c>
      <c r="G13" s="43">
        <f>Auswertung!D4</f>
        <v>0</v>
      </c>
      <c r="H13" s="43">
        <f>Auswertung!E4</f>
        <v>0</v>
      </c>
      <c r="I13" s="43">
        <f>Auswertung!F4</f>
        <v>0</v>
      </c>
    </row>
    <row r="14" spans="1:9" ht="21.95" customHeight="1" x14ac:dyDescent="0.2">
      <c r="A14" s="43">
        <v>2</v>
      </c>
      <c r="B14" s="166" t="s">
        <v>51</v>
      </c>
      <c r="C14" s="162"/>
      <c r="D14" s="163"/>
      <c r="E14" s="43">
        <f>Auswertung!B5</f>
        <v>0</v>
      </c>
      <c r="F14" s="43">
        <f>Auswertung!C5</f>
        <v>0</v>
      </c>
      <c r="G14" s="43">
        <f>Auswertung!D5</f>
        <v>0</v>
      </c>
      <c r="H14" s="43">
        <f>Auswertung!E5</f>
        <v>0</v>
      </c>
      <c r="I14" s="43">
        <f>Auswertung!F5</f>
        <v>0</v>
      </c>
    </row>
    <row r="15" spans="1:9" ht="21.95" customHeight="1" x14ac:dyDescent="0.2">
      <c r="A15" s="43">
        <v>3</v>
      </c>
      <c r="B15" s="166" t="s">
        <v>61</v>
      </c>
      <c r="C15" s="162"/>
      <c r="D15" s="163"/>
      <c r="E15" s="43">
        <f>Auswertung!B6</f>
        <v>0</v>
      </c>
      <c r="F15" s="43">
        <f>Auswertung!C6</f>
        <v>0</v>
      </c>
      <c r="G15" s="43">
        <f>Auswertung!D6</f>
        <v>0</v>
      </c>
      <c r="H15" s="43">
        <f>Auswertung!E6</f>
        <v>0</v>
      </c>
      <c r="I15" s="43">
        <f>Auswertung!F6</f>
        <v>0</v>
      </c>
    </row>
    <row r="16" spans="1:9" ht="21.95" customHeight="1" x14ac:dyDescent="0.2">
      <c r="A16" s="43">
        <v>4</v>
      </c>
      <c r="B16" s="166" t="s">
        <v>52</v>
      </c>
      <c r="C16" s="162"/>
      <c r="D16" s="163"/>
      <c r="E16" s="43">
        <f>Auswertung!B7</f>
        <v>0</v>
      </c>
      <c r="F16" s="43">
        <f>Auswertung!C7</f>
        <v>0</v>
      </c>
      <c r="G16" s="43">
        <f>Auswertung!D7</f>
        <v>0</v>
      </c>
      <c r="H16" s="43">
        <f>Auswertung!E7</f>
        <v>0</v>
      </c>
      <c r="I16" s="43">
        <f>Auswertung!F7</f>
        <v>0</v>
      </c>
    </row>
    <row r="17" spans="1:9" ht="21.95" customHeight="1" x14ac:dyDescent="0.2">
      <c r="A17" s="43">
        <v>5</v>
      </c>
      <c r="B17" s="166" t="s">
        <v>53</v>
      </c>
      <c r="C17" s="162"/>
      <c r="D17" s="163"/>
      <c r="E17" s="43">
        <f>Auswertung!B8</f>
        <v>0</v>
      </c>
      <c r="F17" s="43">
        <f>Auswertung!C8</f>
        <v>0</v>
      </c>
      <c r="G17" s="43">
        <f>Auswertung!D8</f>
        <v>0</v>
      </c>
      <c r="H17" s="43">
        <f>Auswertung!E8</f>
        <v>0</v>
      </c>
      <c r="I17" s="43">
        <f>Auswertung!F8</f>
        <v>0</v>
      </c>
    </row>
    <row r="18" spans="1:9" ht="21.95" customHeight="1" x14ac:dyDescent="0.2">
      <c r="A18" s="43">
        <v>6</v>
      </c>
      <c r="B18" s="166" t="s">
        <v>54</v>
      </c>
      <c r="C18" s="162"/>
      <c r="D18" s="163"/>
      <c r="E18" s="43">
        <f>Auswertung!B9</f>
        <v>0</v>
      </c>
      <c r="F18" s="43">
        <f>Auswertung!C9</f>
        <v>0</v>
      </c>
      <c r="G18" s="43">
        <f>Auswertung!D9</f>
        <v>0</v>
      </c>
      <c r="H18" s="43">
        <f>Auswertung!E9</f>
        <v>0</v>
      </c>
      <c r="I18" s="43">
        <f>Auswertung!F9</f>
        <v>0</v>
      </c>
    </row>
    <row r="19" spans="1:9" ht="21.95" customHeight="1" x14ac:dyDescent="0.2">
      <c r="A19" s="43">
        <v>7</v>
      </c>
      <c r="B19" s="166" t="s">
        <v>62</v>
      </c>
      <c r="C19" s="162"/>
      <c r="D19" s="163"/>
      <c r="E19" s="43">
        <f>Auswertung!B10</f>
        <v>0</v>
      </c>
      <c r="F19" s="43">
        <f>Auswertung!C10</f>
        <v>0</v>
      </c>
      <c r="G19" s="43">
        <f>Auswertung!D10</f>
        <v>0</v>
      </c>
      <c r="H19" s="43">
        <f>Auswertung!E10</f>
        <v>0</v>
      </c>
      <c r="I19" s="43">
        <f>Auswertung!F10</f>
        <v>0</v>
      </c>
    </row>
    <row r="20" spans="1:9" ht="21.95" customHeight="1" x14ac:dyDescent="0.2">
      <c r="A20" s="43">
        <v>8</v>
      </c>
      <c r="B20" s="162" t="s">
        <v>55</v>
      </c>
      <c r="C20" s="162"/>
      <c r="D20" s="163"/>
      <c r="E20" s="43">
        <f>Auswertung!B11</f>
        <v>0</v>
      </c>
      <c r="F20" s="43">
        <f>Auswertung!C11</f>
        <v>0</v>
      </c>
      <c r="G20" s="43">
        <f>Auswertung!D11</f>
        <v>0</v>
      </c>
      <c r="H20" s="43">
        <f>Auswertung!E11</f>
        <v>0</v>
      </c>
      <c r="I20" s="43">
        <f>Auswertung!F11</f>
        <v>0</v>
      </c>
    </row>
    <row r="21" spans="1:9" ht="21.95" customHeight="1" x14ac:dyDescent="0.2">
      <c r="A21" s="43">
        <v>9</v>
      </c>
      <c r="B21" s="166" t="s">
        <v>57</v>
      </c>
      <c r="C21" s="162"/>
      <c r="D21" s="163"/>
      <c r="E21" s="43">
        <f>Auswertung!B12</f>
        <v>0</v>
      </c>
      <c r="F21" s="43">
        <f>Auswertung!C12</f>
        <v>0</v>
      </c>
      <c r="G21" s="43">
        <f>Auswertung!D12</f>
        <v>0</v>
      </c>
      <c r="H21" s="43">
        <f>Auswertung!E12</f>
        <v>0</v>
      </c>
      <c r="I21" s="43">
        <f>Auswertung!F12</f>
        <v>0</v>
      </c>
    </row>
    <row r="22" spans="1:9" ht="21.95" customHeight="1" x14ac:dyDescent="0.2">
      <c r="A22" s="43">
        <v>10</v>
      </c>
      <c r="B22" s="166" t="s">
        <v>58</v>
      </c>
      <c r="C22" s="162"/>
      <c r="D22" s="163"/>
      <c r="E22" s="43">
        <f>Auswertung!B13</f>
        <v>0</v>
      </c>
      <c r="F22" s="43">
        <f>Auswertung!C13</f>
        <v>0</v>
      </c>
      <c r="G22" s="43">
        <f>Auswertung!D13</f>
        <v>0</v>
      </c>
      <c r="H22" s="43">
        <f>Auswertung!E13</f>
        <v>0</v>
      </c>
      <c r="I22" s="43">
        <f>Auswertung!F13</f>
        <v>0</v>
      </c>
    </row>
    <row r="23" spans="1:9" ht="21.95" customHeight="1" x14ac:dyDescent="0.2">
      <c r="A23" s="43">
        <v>11</v>
      </c>
      <c r="B23" s="166" t="s">
        <v>16</v>
      </c>
      <c r="C23" s="162"/>
      <c r="D23" s="163"/>
      <c r="E23" s="43">
        <f>Auswertung!B14</f>
        <v>0</v>
      </c>
      <c r="F23" s="43">
        <f>Auswertung!C14</f>
        <v>0</v>
      </c>
      <c r="G23" s="43">
        <f>Auswertung!D14</f>
        <v>0</v>
      </c>
      <c r="H23" s="43">
        <f>Auswertung!E14</f>
        <v>0</v>
      </c>
      <c r="I23" s="43">
        <f>Auswertung!F14</f>
        <v>0</v>
      </c>
    </row>
    <row r="24" spans="1:9" ht="21.95" customHeight="1" x14ac:dyDescent="0.2">
      <c r="A24" s="43">
        <v>12</v>
      </c>
      <c r="B24" s="167" t="s">
        <v>112</v>
      </c>
      <c r="C24" s="168"/>
      <c r="D24" s="169"/>
      <c r="E24" s="43">
        <f>Auswertung!B15</f>
        <v>0</v>
      </c>
      <c r="F24" s="43">
        <f>Auswertung!C15</f>
        <v>0</v>
      </c>
      <c r="G24" s="43">
        <f>Auswertung!D15</f>
        <v>0</v>
      </c>
      <c r="H24" s="43">
        <f>Auswertung!E15</f>
        <v>0</v>
      </c>
      <c r="I24" s="43">
        <f>Auswertung!F15</f>
        <v>0</v>
      </c>
    </row>
    <row r="25" spans="1:9" ht="21.95" customHeight="1" x14ac:dyDescent="0.2">
      <c r="A25" s="43">
        <v>13</v>
      </c>
      <c r="B25" s="166" t="s">
        <v>17</v>
      </c>
      <c r="C25" s="162"/>
      <c r="D25" s="163"/>
      <c r="E25" s="43">
        <f>Auswertung!B16</f>
        <v>0</v>
      </c>
      <c r="F25" s="43">
        <f>Auswertung!C16</f>
        <v>0</v>
      </c>
      <c r="G25" s="43">
        <f>Auswertung!D16</f>
        <v>0</v>
      </c>
      <c r="H25" s="43">
        <f>Auswertung!E16</f>
        <v>0</v>
      </c>
      <c r="I25" s="43">
        <f>Auswertung!F16</f>
        <v>0</v>
      </c>
    </row>
    <row r="26" spans="1:9" ht="21.95" customHeight="1" x14ac:dyDescent="0.2">
      <c r="A26" s="43">
        <v>14</v>
      </c>
      <c r="B26" s="166" t="s">
        <v>8</v>
      </c>
      <c r="C26" s="162"/>
      <c r="D26" s="163"/>
      <c r="E26" s="43">
        <f>Auswertung!B17</f>
        <v>0</v>
      </c>
      <c r="F26" s="43">
        <f>Auswertung!C17</f>
        <v>0</v>
      </c>
      <c r="G26" s="43">
        <f>Auswertung!D17</f>
        <v>0</v>
      </c>
      <c r="H26" s="43">
        <f>Auswertung!E17</f>
        <v>0</v>
      </c>
      <c r="I26" s="43">
        <f>Auswertung!F17</f>
        <v>0</v>
      </c>
    </row>
    <row r="27" spans="1:9" ht="21.95" customHeight="1" x14ac:dyDescent="0.2">
      <c r="A27" s="43">
        <v>15</v>
      </c>
      <c r="B27" s="166" t="s">
        <v>12</v>
      </c>
      <c r="C27" s="162"/>
      <c r="D27" s="163"/>
      <c r="E27" s="43">
        <f>Auswertung!B18</f>
        <v>0</v>
      </c>
      <c r="F27" s="43">
        <f>Auswertung!C18</f>
        <v>0</v>
      </c>
      <c r="G27" s="43">
        <f>Auswertung!D18</f>
        <v>0</v>
      </c>
      <c r="H27" s="43">
        <f>Auswertung!E18</f>
        <v>0</v>
      </c>
      <c r="I27" s="43">
        <f>Auswertung!F18</f>
        <v>0</v>
      </c>
    </row>
    <row r="28" spans="1:9" ht="21.95" customHeight="1" x14ac:dyDescent="0.2">
      <c r="A28" s="43">
        <v>16</v>
      </c>
      <c r="B28" s="166" t="s">
        <v>9</v>
      </c>
      <c r="C28" s="162"/>
      <c r="D28" s="163"/>
      <c r="E28" s="43">
        <f>Auswertung!B19</f>
        <v>0</v>
      </c>
      <c r="F28" s="43">
        <f>Auswertung!C19</f>
        <v>0</v>
      </c>
      <c r="G28" s="43">
        <f>Auswertung!D19</f>
        <v>0</v>
      </c>
      <c r="H28" s="43">
        <f>Auswertung!E19</f>
        <v>0</v>
      </c>
      <c r="I28" s="43">
        <f>Auswertung!F19</f>
        <v>0</v>
      </c>
    </row>
    <row r="29" spans="1:9" ht="21.95" customHeight="1" x14ac:dyDescent="0.2">
      <c r="A29" s="43">
        <v>17</v>
      </c>
      <c r="B29" s="166" t="s">
        <v>59</v>
      </c>
      <c r="C29" s="162"/>
      <c r="D29" s="163"/>
      <c r="E29" s="43">
        <f>Auswertung!B20</f>
        <v>0</v>
      </c>
      <c r="F29" s="43">
        <f>Auswertung!C20</f>
        <v>0</v>
      </c>
      <c r="G29" s="43">
        <f>Auswertung!D20</f>
        <v>0</v>
      </c>
      <c r="H29" s="43">
        <f>Auswertung!E20</f>
        <v>0</v>
      </c>
      <c r="I29" s="43">
        <f>Auswertung!F20</f>
        <v>0</v>
      </c>
    </row>
    <row r="30" spans="1:9" ht="21.95" customHeight="1" x14ac:dyDescent="0.2">
      <c r="A30" s="43">
        <v>18</v>
      </c>
      <c r="B30" s="166" t="s">
        <v>113</v>
      </c>
      <c r="C30" s="162"/>
      <c r="D30" s="163"/>
      <c r="E30" s="43">
        <f>Auswertung!B21</f>
        <v>0</v>
      </c>
      <c r="F30" s="43">
        <f>Auswertung!C21</f>
        <v>0</v>
      </c>
      <c r="G30" s="43">
        <f>Auswertung!D21</f>
        <v>0</v>
      </c>
      <c r="H30" s="43">
        <f>Auswertung!E21</f>
        <v>0</v>
      </c>
      <c r="I30" s="43">
        <f>Auswertung!F21</f>
        <v>0</v>
      </c>
    </row>
    <row r="31" spans="1:9" ht="21.95" customHeight="1" x14ac:dyDescent="0.2">
      <c r="A31" s="43">
        <v>19</v>
      </c>
      <c r="B31" s="166" t="s">
        <v>10</v>
      </c>
      <c r="C31" s="162"/>
      <c r="D31" s="163"/>
      <c r="E31" s="43">
        <f>Auswertung!B22</f>
        <v>0</v>
      </c>
      <c r="F31" s="43">
        <f>Auswertung!C22</f>
        <v>0</v>
      </c>
      <c r="G31" s="43">
        <f>Auswertung!D22</f>
        <v>0</v>
      </c>
      <c r="H31" s="43">
        <f>Auswertung!E22</f>
        <v>0</v>
      </c>
      <c r="I31" s="43">
        <f>Auswertung!F22</f>
        <v>0</v>
      </c>
    </row>
    <row r="32" spans="1:9" ht="21.95" customHeight="1" x14ac:dyDescent="0.2">
      <c r="A32" s="43">
        <v>20</v>
      </c>
      <c r="B32" s="166" t="s">
        <v>36</v>
      </c>
      <c r="C32" s="162"/>
      <c r="D32" s="163"/>
      <c r="E32" s="43">
        <f>Auswertung!B23</f>
        <v>0</v>
      </c>
      <c r="F32" s="43">
        <f>Auswertung!C23</f>
        <v>0</v>
      </c>
      <c r="G32" s="43">
        <f>Auswertung!D23</f>
        <v>0</v>
      </c>
      <c r="H32" s="43">
        <f>Auswertung!E23</f>
        <v>0</v>
      </c>
      <c r="I32" s="43">
        <f>Auswertung!F23</f>
        <v>0</v>
      </c>
    </row>
    <row r="33" spans="1:15" ht="21.95" customHeight="1" x14ac:dyDescent="0.2">
      <c r="A33" s="43">
        <v>21</v>
      </c>
      <c r="B33" s="166" t="s">
        <v>11</v>
      </c>
      <c r="C33" s="162"/>
      <c r="D33" s="163"/>
      <c r="E33" s="43">
        <f>Auswertung!B24</f>
        <v>0</v>
      </c>
      <c r="F33" s="43">
        <f>Auswertung!C24</f>
        <v>0</v>
      </c>
      <c r="G33" s="43">
        <f>Auswertung!D24</f>
        <v>0</v>
      </c>
      <c r="H33" s="43">
        <f>Auswertung!E24</f>
        <v>0</v>
      </c>
      <c r="I33" s="43">
        <f>Auswertung!F24</f>
        <v>0</v>
      </c>
    </row>
    <row r="34" spans="1:15" ht="21.95" customHeight="1" x14ac:dyDescent="0.2">
      <c r="A34" s="43">
        <v>22</v>
      </c>
      <c r="B34" s="166" t="s">
        <v>60</v>
      </c>
      <c r="C34" s="162"/>
      <c r="D34" s="163"/>
      <c r="E34" s="43">
        <f>Auswertung!B25</f>
        <v>0</v>
      </c>
      <c r="F34" s="43">
        <f>Auswertung!C25</f>
        <v>0</v>
      </c>
      <c r="G34" s="43">
        <f>Auswertung!D25</f>
        <v>0</v>
      </c>
      <c r="H34" s="43">
        <f>Auswertung!E25</f>
        <v>0</v>
      </c>
      <c r="I34" s="43">
        <f>Auswertung!F25</f>
        <v>0</v>
      </c>
      <c r="J34" s="103"/>
      <c r="L34" s="103"/>
      <c r="M34" s="103"/>
      <c r="N34" s="103"/>
      <c r="O34" s="103"/>
    </row>
  </sheetData>
  <sheetProtection password="C8A6" sheet="1" objects="1" scenarios="1" selectLockedCells="1"/>
  <mergeCells count="24">
    <mergeCell ref="B32:D32"/>
    <mergeCell ref="B33:D33"/>
    <mergeCell ref="B34:D34"/>
    <mergeCell ref="B18:D18"/>
    <mergeCell ref="B20:D20"/>
    <mergeCell ref="B19:D19"/>
    <mergeCell ref="B31:D31"/>
    <mergeCell ref="B30:D30"/>
    <mergeCell ref="B23:D23"/>
    <mergeCell ref="B24:D24"/>
    <mergeCell ref="E10:I10"/>
    <mergeCell ref="B21:D21"/>
    <mergeCell ref="B22:D22"/>
    <mergeCell ref="B12:D12"/>
    <mergeCell ref="B13:D13"/>
    <mergeCell ref="B14:D14"/>
    <mergeCell ref="B15:D15"/>
    <mergeCell ref="B16:D16"/>
    <mergeCell ref="B17:D17"/>
    <mergeCell ref="B29:D29"/>
    <mergeCell ref="B25:D25"/>
    <mergeCell ref="B26:D26"/>
    <mergeCell ref="B27:D27"/>
    <mergeCell ref="B28:D28"/>
  </mergeCells>
  <phoneticPr fontId="0" type="noConversion"/>
  <pageMargins left="0.67" right="0.54" top="0.72" bottom="0.62" header="0.4921259845" footer="0.4921259845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B4" sqref="B4"/>
    </sheetView>
  </sheetViews>
  <sheetFormatPr baseColWidth="10" defaultRowHeight="12.75" x14ac:dyDescent="0.2"/>
  <cols>
    <col min="1" max="1" width="3.85546875" customWidth="1"/>
    <col min="12" max="12" width="6.28515625" customWidth="1"/>
  </cols>
  <sheetData>
    <row r="1" spans="1:17" ht="15.75" x14ac:dyDescent="0.2">
      <c r="A1" s="2"/>
      <c r="B1" s="70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15.75" x14ac:dyDescent="0.2">
      <c r="A2" s="2"/>
      <c r="B2" s="21" t="s">
        <v>74</v>
      </c>
      <c r="C2" s="99"/>
      <c r="D2" s="99"/>
      <c r="E2" s="99"/>
      <c r="F2" s="99"/>
      <c r="G2" s="99"/>
      <c r="H2" s="99"/>
      <c r="I2" s="99"/>
      <c r="J2" s="99"/>
      <c r="K2" s="3"/>
      <c r="L2" s="71"/>
      <c r="M2" s="71"/>
      <c r="N2" s="71"/>
      <c r="O2" s="71"/>
      <c r="P2" s="71"/>
      <c r="Q2" s="71"/>
    </row>
    <row r="3" spans="1:17" ht="4.5" customHeight="1" x14ac:dyDescent="0.2">
      <c r="A3" s="71"/>
      <c r="B3" s="105"/>
      <c r="C3" s="2"/>
      <c r="D3" s="2"/>
      <c r="E3" s="2"/>
      <c r="F3" s="2"/>
      <c r="G3" s="2"/>
      <c r="H3" s="2"/>
      <c r="I3" s="2"/>
      <c r="J3" s="2"/>
      <c r="K3" s="2"/>
      <c r="L3" s="71"/>
      <c r="M3" s="71"/>
      <c r="N3" s="71"/>
      <c r="O3" s="71"/>
      <c r="P3" s="71"/>
      <c r="Q3" s="71"/>
    </row>
    <row r="4" spans="1:17" x14ac:dyDescent="0.2">
      <c r="A4" s="71"/>
      <c r="B4" s="105">
        <f>Auswertung!U2</f>
        <v>0</v>
      </c>
      <c r="C4" s="2"/>
      <c r="D4" s="2"/>
      <c r="E4" s="2"/>
      <c r="F4" s="107" t="s">
        <v>102</v>
      </c>
      <c r="G4" s="106">
        <f>Auswertung!L2</f>
        <v>0</v>
      </c>
      <c r="H4" s="2"/>
      <c r="I4" s="2"/>
      <c r="J4" s="2"/>
      <c r="K4" s="108">
        <f>Auswertung!AA2</f>
        <v>0</v>
      </c>
      <c r="L4" s="71"/>
      <c r="M4" s="71"/>
      <c r="N4" s="71"/>
      <c r="O4" s="71"/>
      <c r="P4" s="71"/>
      <c r="Q4" s="71"/>
    </row>
    <row r="5" spans="1:17" ht="5.25" customHeight="1" x14ac:dyDescent="0.2">
      <c r="A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15.75" x14ac:dyDescent="0.2">
      <c r="A6" s="71"/>
      <c r="C6" s="102" t="s">
        <v>1</v>
      </c>
      <c r="D6" s="102" t="s">
        <v>2</v>
      </c>
      <c r="E6" s="102" t="s">
        <v>3</v>
      </c>
      <c r="F6" s="102" t="s">
        <v>4</v>
      </c>
      <c r="G6" s="102" t="s">
        <v>5</v>
      </c>
      <c r="L6" s="71"/>
      <c r="M6" s="71"/>
      <c r="N6" s="71"/>
      <c r="O6" s="71"/>
      <c r="P6" s="71"/>
      <c r="Q6" s="71"/>
    </row>
    <row r="7" spans="1:17" x14ac:dyDescent="0.2">
      <c r="A7" s="71"/>
      <c r="B7">
        <v>22</v>
      </c>
      <c r="C7" s="103" t="e">
        <f>Ergebnis!E34/SUM(Ergebnis!$E34:$I34)</f>
        <v>#DIV/0!</v>
      </c>
      <c r="D7" s="103" t="e">
        <f>Ergebnis!F34/SUM(Ergebnis!$E34:$I34)</f>
        <v>#DIV/0!</v>
      </c>
      <c r="E7" s="103" t="e">
        <f>Ergebnis!G34/SUM(Ergebnis!$E34:$I34)</f>
        <v>#DIV/0!</v>
      </c>
      <c r="F7" s="103" t="e">
        <f>Ergebnis!H34/SUM(Ergebnis!$E34:$I34)</f>
        <v>#DIV/0!</v>
      </c>
      <c r="G7" s="103" t="e">
        <f>Ergebnis!I34/SUM(Ergebnis!$E34:$I34)</f>
        <v>#DIV/0!</v>
      </c>
      <c r="H7" s="103" t="e">
        <f>SUM(C7:G7)</f>
        <v>#DIV/0!</v>
      </c>
      <c r="L7" s="71"/>
      <c r="M7" s="71"/>
      <c r="N7" s="71"/>
      <c r="O7" s="71"/>
      <c r="P7" s="71"/>
      <c r="Q7" s="71"/>
    </row>
    <row r="8" spans="1:17" x14ac:dyDescent="0.2">
      <c r="A8" s="71"/>
      <c r="B8">
        <f>B7-1</f>
        <v>21</v>
      </c>
      <c r="C8" s="103" t="e">
        <f>Ergebnis!E33/SUM(Ergebnis!$E33:$I33)</f>
        <v>#DIV/0!</v>
      </c>
      <c r="D8" s="103" t="e">
        <f>Ergebnis!F33/SUM(Ergebnis!$E33:$I33)</f>
        <v>#DIV/0!</v>
      </c>
      <c r="E8" s="103" t="e">
        <f>Ergebnis!G33/SUM(Ergebnis!$E33:$I33)</f>
        <v>#DIV/0!</v>
      </c>
      <c r="F8" s="103" t="e">
        <f>Ergebnis!H33/SUM(Ergebnis!$E33:$I33)</f>
        <v>#DIV/0!</v>
      </c>
      <c r="G8" s="103" t="e">
        <f>Ergebnis!I33/SUM(Ergebnis!$E33:$I33)</f>
        <v>#DIV/0!</v>
      </c>
      <c r="H8" s="103" t="e">
        <f t="shared" ref="H8:H28" si="0">SUM(C8:G8)</f>
        <v>#DIV/0!</v>
      </c>
      <c r="L8" s="71"/>
      <c r="M8" s="71"/>
      <c r="N8" s="71"/>
      <c r="O8" s="71"/>
      <c r="P8" s="71"/>
      <c r="Q8" s="71"/>
    </row>
    <row r="9" spans="1:17" x14ac:dyDescent="0.2">
      <c r="A9" s="71"/>
      <c r="B9">
        <f t="shared" ref="B9:B28" si="1">B8-1</f>
        <v>20</v>
      </c>
      <c r="C9" s="103" t="e">
        <f>Ergebnis!E32/SUM(Ergebnis!$E32:$I32)</f>
        <v>#DIV/0!</v>
      </c>
      <c r="D9" s="103" t="e">
        <f>Ergebnis!F32/SUM(Ergebnis!$E32:$I32)</f>
        <v>#DIV/0!</v>
      </c>
      <c r="E9" s="103" t="e">
        <f>Ergebnis!G32/SUM(Ergebnis!$E32:$I32)</f>
        <v>#DIV/0!</v>
      </c>
      <c r="F9" s="103" t="e">
        <f>Ergebnis!H32/SUM(Ergebnis!$E32:$I32)</f>
        <v>#DIV/0!</v>
      </c>
      <c r="G9" s="103" t="e">
        <f>Ergebnis!I32/SUM(Ergebnis!$E32:$I32)</f>
        <v>#DIV/0!</v>
      </c>
      <c r="H9" s="103" t="e">
        <f t="shared" si="0"/>
        <v>#DIV/0!</v>
      </c>
      <c r="L9" s="71"/>
      <c r="M9" s="71"/>
      <c r="N9" s="71"/>
      <c r="O9" s="71"/>
      <c r="P9" s="71"/>
      <c r="Q9" s="71"/>
    </row>
    <row r="10" spans="1:17" x14ac:dyDescent="0.2">
      <c r="A10" s="71"/>
      <c r="B10">
        <f t="shared" si="1"/>
        <v>19</v>
      </c>
      <c r="C10" s="103" t="e">
        <f>Ergebnis!E31/SUM(Ergebnis!$E31:$I31)</f>
        <v>#DIV/0!</v>
      </c>
      <c r="D10" s="103" t="e">
        <f>Ergebnis!F31/SUM(Ergebnis!$E31:$I31)</f>
        <v>#DIV/0!</v>
      </c>
      <c r="E10" s="103" t="e">
        <f>Ergebnis!G31/SUM(Ergebnis!$E31:$I31)</f>
        <v>#DIV/0!</v>
      </c>
      <c r="F10" s="103" t="e">
        <f>Ergebnis!H31/SUM(Ergebnis!$E31:$I31)</f>
        <v>#DIV/0!</v>
      </c>
      <c r="G10" s="103" t="e">
        <f>Ergebnis!I31/SUM(Ergebnis!$E31:$I31)</f>
        <v>#DIV/0!</v>
      </c>
      <c r="H10" s="103" t="e">
        <f t="shared" si="0"/>
        <v>#DIV/0!</v>
      </c>
      <c r="L10" s="71"/>
      <c r="M10" s="71"/>
      <c r="N10" s="71"/>
      <c r="O10" s="71"/>
      <c r="P10" s="71"/>
      <c r="Q10" s="71"/>
    </row>
    <row r="11" spans="1:17" x14ac:dyDescent="0.2">
      <c r="A11" s="71"/>
      <c r="B11">
        <f t="shared" si="1"/>
        <v>18</v>
      </c>
      <c r="C11" s="103" t="e">
        <f>Ergebnis!E30/SUM(Ergebnis!$E30:$I30)</f>
        <v>#DIV/0!</v>
      </c>
      <c r="D11" s="103" t="e">
        <f>Ergebnis!F30/SUM(Ergebnis!$E30:$I30)</f>
        <v>#DIV/0!</v>
      </c>
      <c r="E11" s="103" t="e">
        <f>Ergebnis!G30/SUM(Ergebnis!$E30:$I30)</f>
        <v>#DIV/0!</v>
      </c>
      <c r="F11" s="103" t="e">
        <f>Ergebnis!H30/SUM(Ergebnis!$E30:$I30)</f>
        <v>#DIV/0!</v>
      </c>
      <c r="G11" s="103" t="e">
        <f>Ergebnis!I30/SUM(Ergebnis!$E30:$I30)</f>
        <v>#DIV/0!</v>
      </c>
      <c r="H11" s="103" t="e">
        <f t="shared" si="0"/>
        <v>#DIV/0!</v>
      </c>
      <c r="L11" s="71"/>
      <c r="M11" s="71"/>
      <c r="N11" s="71"/>
      <c r="O11" s="71"/>
      <c r="P11" s="71"/>
      <c r="Q11" s="71"/>
    </row>
    <row r="12" spans="1:17" x14ac:dyDescent="0.2">
      <c r="A12" s="71"/>
      <c r="B12">
        <f t="shared" si="1"/>
        <v>17</v>
      </c>
      <c r="C12" s="103" t="e">
        <f>Ergebnis!E29/SUM(Ergebnis!$E29:$I29)</f>
        <v>#DIV/0!</v>
      </c>
      <c r="D12" s="103" t="e">
        <f>Ergebnis!F29/SUM(Ergebnis!$E29:$I29)</f>
        <v>#DIV/0!</v>
      </c>
      <c r="E12" s="103" t="e">
        <f>Ergebnis!G29/SUM(Ergebnis!$E29:$I29)</f>
        <v>#DIV/0!</v>
      </c>
      <c r="F12" s="103" t="e">
        <f>Ergebnis!H29/SUM(Ergebnis!$E29:$I29)</f>
        <v>#DIV/0!</v>
      </c>
      <c r="G12" s="103" t="e">
        <f>Ergebnis!I29/SUM(Ergebnis!$E29:$I29)</f>
        <v>#DIV/0!</v>
      </c>
      <c r="H12" s="103" t="e">
        <f t="shared" si="0"/>
        <v>#DIV/0!</v>
      </c>
      <c r="L12" s="71"/>
      <c r="M12" s="71"/>
      <c r="N12" s="71"/>
      <c r="O12" s="71"/>
      <c r="P12" s="71"/>
      <c r="Q12" s="71"/>
    </row>
    <row r="13" spans="1:17" x14ac:dyDescent="0.2">
      <c r="A13" s="71"/>
      <c r="B13">
        <f t="shared" si="1"/>
        <v>16</v>
      </c>
      <c r="C13" s="103" t="e">
        <f>Ergebnis!E28/SUM(Ergebnis!$E28:$I28)</f>
        <v>#DIV/0!</v>
      </c>
      <c r="D13" s="103" t="e">
        <f>Ergebnis!F28/SUM(Ergebnis!$E28:$I28)</f>
        <v>#DIV/0!</v>
      </c>
      <c r="E13" s="103" t="e">
        <f>Ergebnis!G28/SUM(Ergebnis!$E28:$I28)</f>
        <v>#DIV/0!</v>
      </c>
      <c r="F13" s="103" t="e">
        <f>Ergebnis!H28/SUM(Ergebnis!$E28:$I28)</f>
        <v>#DIV/0!</v>
      </c>
      <c r="G13" s="103" t="e">
        <f>Ergebnis!I28/SUM(Ergebnis!$E28:$I28)</f>
        <v>#DIV/0!</v>
      </c>
      <c r="H13" s="103" t="e">
        <f t="shared" si="0"/>
        <v>#DIV/0!</v>
      </c>
      <c r="L13" s="71"/>
      <c r="M13" s="71"/>
      <c r="N13" s="71"/>
      <c r="O13" s="71"/>
      <c r="P13" s="71"/>
      <c r="Q13" s="71"/>
    </row>
    <row r="14" spans="1:17" x14ac:dyDescent="0.2">
      <c r="A14" s="71"/>
      <c r="B14">
        <f t="shared" si="1"/>
        <v>15</v>
      </c>
      <c r="C14" s="103" t="e">
        <f>Ergebnis!E27/SUM(Ergebnis!$E27:$I27)</f>
        <v>#DIV/0!</v>
      </c>
      <c r="D14" s="103" t="e">
        <f>Ergebnis!F27/SUM(Ergebnis!$E27:$I27)</f>
        <v>#DIV/0!</v>
      </c>
      <c r="E14" s="103" t="e">
        <f>Ergebnis!G27/SUM(Ergebnis!$E27:$I27)</f>
        <v>#DIV/0!</v>
      </c>
      <c r="F14" s="103" t="e">
        <f>Ergebnis!H27/SUM(Ergebnis!$E27:$I27)</f>
        <v>#DIV/0!</v>
      </c>
      <c r="G14" s="103" t="e">
        <f>Ergebnis!I27/SUM(Ergebnis!$E27:$I27)</f>
        <v>#DIV/0!</v>
      </c>
      <c r="H14" s="103" t="e">
        <f t="shared" si="0"/>
        <v>#DIV/0!</v>
      </c>
      <c r="L14" s="71"/>
      <c r="M14" s="71"/>
      <c r="N14" s="71"/>
      <c r="O14" s="71"/>
      <c r="P14" s="71"/>
      <c r="Q14" s="71"/>
    </row>
    <row r="15" spans="1:17" x14ac:dyDescent="0.2">
      <c r="A15" s="71"/>
      <c r="B15">
        <f t="shared" si="1"/>
        <v>14</v>
      </c>
      <c r="C15" s="103" t="e">
        <f>Ergebnis!E26/SUM(Ergebnis!$E26:$I26)</f>
        <v>#DIV/0!</v>
      </c>
      <c r="D15" s="103" t="e">
        <f>Ergebnis!F26/SUM(Ergebnis!$E26:$I26)</f>
        <v>#DIV/0!</v>
      </c>
      <c r="E15" s="103" t="e">
        <f>Ergebnis!G26/SUM(Ergebnis!$E26:$I26)</f>
        <v>#DIV/0!</v>
      </c>
      <c r="F15" s="103" t="e">
        <f>Ergebnis!H26/SUM(Ergebnis!$E26:$I26)</f>
        <v>#DIV/0!</v>
      </c>
      <c r="G15" s="103" t="e">
        <f>Ergebnis!I26/SUM(Ergebnis!$E26:$I26)</f>
        <v>#DIV/0!</v>
      </c>
      <c r="H15" s="103" t="e">
        <f t="shared" si="0"/>
        <v>#DIV/0!</v>
      </c>
      <c r="L15" s="71"/>
      <c r="M15" s="71"/>
      <c r="N15" s="71"/>
      <c r="O15" s="71"/>
      <c r="P15" s="71"/>
      <c r="Q15" s="71"/>
    </row>
    <row r="16" spans="1:17" x14ac:dyDescent="0.2">
      <c r="A16" s="71"/>
      <c r="B16">
        <f t="shared" si="1"/>
        <v>13</v>
      </c>
      <c r="C16" s="103" t="e">
        <f>Ergebnis!E25/SUM(Ergebnis!$E25:$I25)</f>
        <v>#DIV/0!</v>
      </c>
      <c r="D16" s="103" t="e">
        <f>Ergebnis!F25/SUM(Ergebnis!$E25:$I25)</f>
        <v>#DIV/0!</v>
      </c>
      <c r="E16" s="103" t="e">
        <f>Ergebnis!G25/SUM(Ergebnis!$E25:$I25)</f>
        <v>#DIV/0!</v>
      </c>
      <c r="F16" s="103" t="e">
        <f>Ergebnis!H25/SUM(Ergebnis!$E25:$I25)</f>
        <v>#DIV/0!</v>
      </c>
      <c r="G16" s="103" t="e">
        <f>Ergebnis!I25/SUM(Ergebnis!$E25:$I25)</f>
        <v>#DIV/0!</v>
      </c>
      <c r="H16" s="103" t="e">
        <f t="shared" si="0"/>
        <v>#DIV/0!</v>
      </c>
      <c r="L16" s="71"/>
      <c r="M16" s="71"/>
      <c r="N16" s="71"/>
      <c r="O16" s="71"/>
      <c r="P16" s="71"/>
      <c r="Q16" s="71"/>
    </row>
    <row r="17" spans="1:17" x14ac:dyDescent="0.2">
      <c r="A17" s="71"/>
      <c r="B17">
        <f t="shared" si="1"/>
        <v>12</v>
      </c>
      <c r="C17" s="103" t="e">
        <f>Ergebnis!E24/SUM(Ergebnis!$E24:$I24)</f>
        <v>#DIV/0!</v>
      </c>
      <c r="D17" s="103" t="e">
        <f>Ergebnis!F24/SUM(Ergebnis!$E24:$I24)</f>
        <v>#DIV/0!</v>
      </c>
      <c r="E17" s="103" t="e">
        <f>Ergebnis!G24/SUM(Ergebnis!$E24:$I24)</f>
        <v>#DIV/0!</v>
      </c>
      <c r="F17" s="103" t="e">
        <f>Ergebnis!H24/SUM(Ergebnis!$E24:$I24)</f>
        <v>#DIV/0!</v>
      </c>
      <c r="G17" s="103" t="e">
        <f>Ergebnis!I24/SUM(Ergebnis!$E24:$I24)</f>
        <v>#DIV/0!</v>
      </c>
      <c r="H17" s="103" t="e">
        <f t="shared" si="0"/>
        <v>#DIV/0!</v>
      </c>
      <c r="L17" s="71"/>
      <c r="M17" s="71"/>
      <c r="N17" s="71"/>
      <c r="O17" s="71"/>
      <c r="P17" s="71"/>
      <c r="Q17" s="71"/>
    </row>
    <row r="18" spans="1:17" x14ac:dyDescent="0.2">
      <c r="A18" s="71"/>
      <c r="B18">
        <f t="shared" si="1"/>
        <v>11</v>
      </c>
      <c r="C18" s="103" t="e">
        <f>Ergebnis!E23/SUM(Ergebnis!$E23:$I23)</f>
        <v>#DIV/0!</v>
      </c>
      <c r="D18" s="103" t="e">
        <f>Ergebnis!F23/SUM(Ergebnis!$E23:$I23)</f>
        <v>#DIV/0!</v>
      </c>
      <c r="E18" s="103" t="e">
        <f>Ergebnis!G23/SUM(Ergebnis!$E23:$I23)</f>
        <v>#DIV/0!</v>
      </c>
      <c r="F18" s="103" t="e">
        <f>Ergebnis!H23/SUM(Ergebnis!$E23:$I23)</f>
        <v>#DIV/0!</v>
      </c>
      <c r="G18" s="103" t="e">
        <f>Ergebnis!I23/SUM(Ergebnis!$E23:$I23)</f>
        <v>#DIV/0!</v>
      </c>
      <c r="H18" s="103" t="e">
        <f t="shared" si="0"/>
        <v>#DIV/0!</v>
      </c>
      <c r="L18" s="71"/>
      <c r="M18" s="71"/>
      <c r="N18" s="71"/>
      <c r="O18" s="71"/>
      <c r="P18" s="71"/>
      <c r="Q18" s="71"/>
    </row>
    <row r="19" spans="1:17" x14ac:dyDescent="0.2">
      <c r="A19" s="71"/>
      <c r="B19">
        <f t="shared" si="1"/>
        <v>10</v>
      </c>
      <c r="C19" s="103" t="e">
        <f>Ergebnis!E22/SUM(Ergebnis!$E22:$I22)</f>
        <v>#DIV/0!</v>
      </c>
      <c r="D19" s="103" t="e">
        <f>Ergebnis!F22/SUM(Ergebnis!$E22:$I22)</f>
        <v>#DIV/0!</v>
      </c>
      <c r="E19" s="103" t="e">
        <f>Ergebnis!G22/SUM(Ergebnis!$E22:$I22)</f>
        <v>#DIV/0!</v>
      </c>
      <c r="F19" s="103" t="e">
        <f>Ergebnis!H22/SUM(Ergebnis!$E22:$I22)</f>
        <v>#DIV/0!</v>
      </c>
      <c r="G19" s="103" t="e">
        <f>Ergebnis!I22/SUM(Ergebnis!$E22:$I22)</f>
        <v>#DIV/0!</v>
      </c>
      <c r="H19" s="103" t="e">
        <f t="shared" si="0"/>
        <v>#DIV/0!</v>
      </c>
      <c r="L19" s="71"/>
      <c r="M19" s="71"/>
      <c r="N19" s="71"/>
      <c r="O19" s="71"/>
      <c r="P19" s="71"/>
      <c r="Q19" s="71"/>
    </row>
    <row r="20" spans="1:17" x14ac:dyDescent="0.2">
      <c r="A20" s="71"/>
      <c r="B20">
        <f t="shared" si="1"/>
        <v>9</v>
      </c>
      <c r="C20" s="103" t="e">
        <f>Ergebnis!E21/SUM(Ergebnis!$E21:$I21)</f>
        <v>#DIV/0!</v>
      </c>
      <c r="D20" s="103" t="e">
        <f>Ergebnis!F21/SUM(Ergebnis!$E21:$I21)</f>
        <v>#DIV/0!</v>
      </c>
      <c r="E20" s="103" t="e">
        <f>Ergebnis!G21/SUM(Ergebnis!$E21:$I21)</f>
        <v>#DIV/0!</v>
      </c>
      <c r="F20" s="103" t="e">
        <f>Ergebnis!H21/SUM(Ergebnis!$E21:$I21)</f>
        <v>#DIV/0!</v>
      </c>
      <c r="G20" s="103" t="e">
        <f>Ergebnis!I21/SUM(Ergebnis!$E21:$I21)</f>
        <v>#DIV/0!</v>
      </c>
      <c r="H20" s="103" t="e">
        <f t="shared" si="0"/>
        <v>#DIV/0!</v>
      </c>
      <c r="L20" s="71"/>
      <c r="M20" s="71"/>
      <c r="N20" s="71"/>
      <c r="O20" s="71"/>
      <c r="P20" s="71"/>
      <c r="Q20" s="71"/>
    </row>
    <row r="21" spans="1:17" x14ac:dyDescent="0.2">
      <c r="A21" s="71"/>
      <c r="B21">
        <f t="shared" si="1"/>
        <v>8</v>
      </c>
      <c r="C21" s="103" t="e">
        <f>Ergebnis!E20/SUM(Ergebnis!$E20:$I20)</f>
        <v>#DIV/0!</v>
      </c>
      <c r="D21" s="103" t="e">
        <f>Ergebnis!F20/SUM(Ergebnis!$E20:$I20)</f>
        <v>#DIV/0!</v>
      </c>
      <c r="E21" s="103" t="e">
        <f>Ergebnis!G20/SUM(Ergebnis!$E20:$I20)</f>
        <v>#DIV/0!</v>
      </c>
      <c r="F21" s="103" t="e">
        <f>Ergebnis!H20/SUM(Ergebnis!$E20:$I20)</f>
        <v>#DIV/0!</v>
      </c>
      <c r="G21" s="103" t="e">
        <f>Ergebnis!I20/SUM(Ergebnis!$E20:$I20)</f>
        <v>#DIV/0!</v>
      </c>
      <c r="H21" s="103" t="e">
        <f t="shared" si="0"/>
        <v>#DIV/0!</v>
      </c>
      <c r="L21" s="71"/>
      <c r="M21" s="71"/>
      <c r="N21" s="71"/>
      <c r="O21" s="71"/>
      <c r="P21" s="71"/>
      <c r="Q21" s="71"/>
    </row>
    <row r="22" spans="1:17" x14ac:dyDescent="0.2">
      <c r="A22" s="71"/>
      <c r="B22">
        <f t="shared" si="1"/>
        <v>7</v>
      </c>
      <c r="C22" s="103" t="e">
        <f>Ergebnis!E19/SUM(Ergebnis!$E19:$I19)</f>
        <v>#DIV/0!</v>
      </c>
      <c r="D22" s="103" t="e">
        <f>Ergebnis!F19/SUM(Ergebnis!$E19:$I19)</f>
        <v>#DIV/0!</v>
      </c>
      <c r="E22" s="103" t="e">
        <f>Ergebnis!G19/SUM(Ergebnis!$E19:$I19)</f>
        <v>#DIV/0!</v>
      </c>
      <c r="F22" s="103" t="e">
        <f>Ergebnis!H19/SUM(Ergebnis!$E19:$I19)</f>
        <v>#DIV/0!</v>
      </c>
      <c r="G22" s="103" t="e">
        <f>Ergebnis!I19/SUM(Ergebnis!$E19:$I19)</f>
        <v>#DIV/0!</v>
      </c>
      <c r="H22" s="103" t="e">
        <f t="shared" si="0"/>
        <v>#DIV/0!</v>
      </c>
      <c r="L22" s="71"/>
      <c r="M22" s="71"/>
      <c r="N22" s="71"/>
      <c r="O22" s="71"/>
      <c r="P22" s="71"/>
      <c r="Q22" s="71"/>
    </row>
    <row r="23" spans="1:17" x14ac:dyDescent="0.2">
      <c r="A23" s="71"/>
      <c r="B23">
        <f t="shared" si="1"/>
        <v>6</v>
      </c>
      <c r="C23" s="103" t="e">
        <f>Ergebnis!E18/SUM(Ergebnis!$E18:$I18)</f>
        <v>#DIV/0!</v>
      </c>
      <c r="D23" s="103" t="e">
        <f>Ergebnis!F18/SUM(Ergebnis!$E18:$I18)</f>
        <v>#DIV/0!</v>
      </c>
      <c r="E23" s="103" t="e">
        <f>Ergebnis!G18/SUM(Ergebnis!$E18:$I18)</f>
        <v>#DIV/0!</v>
      </c>
      <c r="F23" s="103" t="e">
        <f>Ergebnis!H18/SUM(Ergebnis!$E18:$I18)</f>
        <v>#DIV/0!</v>
      </c>
      <c r="G23" s="103" t="e">
        <f>Ergebnis!I18/SUM(Ergebnis!$E18:$I18)</f>
        <v>#DIV/0!</v>
      </c>
      <c r="H23" s="103" t="e">
        <f t="shared" si="0"/>
        <v>#DIV/0!</v>
      </c>
      <c r="L23" s="71"/>
      <c r="M23" s="71"/>
      <c r="N23" s="71"/>
      <c r="O23" s="71"/>
      <c r="P23" s="71"/>
      <c r="Q23" s="71"/>
    </row>
    <row r="24" spans="1:17" x14ac:dyDescent="0.2">
      <c r="A24" s="71"/>
      <c r="B24">
        <f t="shared" si="1"/>
        <v>5</v>
      </c>
      <c r="C24" s="103" t="e">
        <f>Ergebnis!E17/SUM(Ergebnis!$E17:$I17)</f>
        <v>#DIV/0!</v>
      </c>
      <c r="D24" s="103" t="e">
        <f>Ergebnis!F17/SUM(Ergebnis!$E17:$I17)</f>
        <v>#DIV/0!</v>
      </c>
      <c r="E24" s="103" t="e">
        <f>Ergebnis!G17/SUM(Ergebnis!$E17:$I17)</f>
        <v>#DIV/0!</v>
      </c>
      <c r="F24" s="103" t="e">
        <f>Ergebnis!H17/SUM(Ergebnis!$E17:$I17)</f>
        <v>#DIV/0!</v>
      </c>
      <c r="G24" s="103" t="e">
        <f>Ergebnis!I17/SUM(Ergebnis!$E17:$I17)</f>
        <v>#DIV/0!</v>
      </c>
      <c r="H24" s="103" t="e">
        <f t="shared" si="0"/>
        <v>#DIV/0!</v>
      </c>
      <c r="L24" s="71"/>
      <c r="M24" s="71"/>
      <c r="N24" s="71"/>
      <c r="O24" s="71"/>
      <c r="P24" s="71"/>
      <c r="Q24" s="71"/>
    </row>
    <row r="25" spans="1:17" x14ac:dyDescent="0.2">
      <c r="A25" s="71"/>
      <c r="B25">
        <f t="shared" si="1"/>
        <v>4</v>
      </c>
      <c r="C25" s="103" t="e">
        <f>Ergebnis!E16/SUM(Ergebnis!$E16:$I16)</f>
        <v>#DIV/0!</v>
      </c>
      <c r="D25" s="103" t="e">
        <f>Ergebnis!F16/SUM(Ergebnis!$E16:$I16)</f>
        <v>#DIV/0!</v>
      </c>
      <c r="E25" s="103" t="e">
        <f>Ergebnis!G16/SUM(Ergebnis!$E16:$I16)</f>
        <v>#DIV/0!</v>
      </c>
      <c r="F25" s="103" t="e">
        <f>Ergebnis!H16/SUM(Ergebnis!$E16:$I16)</f>
        <v>#DIV/0!</v>
      </c>
      <c r="G25" s="103" t="e">
        <f>Ergebnis!I16/SUM(Ergebnis!$E16:$I16)</f>
        <v>#DIV/0!</v>
      </c>
      <c r="H25" s="103" t="e">
        <f t="shared" si="0"/>
        <v>#DIV/0!</v>
      </c>
      <c r="L25" s="71"/>
      <c r="M25" s="71"/>
      <c r="N25" s="71"/>
      <c r="O25" s="71"/>
      <c r="P25" s="71"/>
      <c r="Q25" s="71"/>
    </row>
    <row r="26" spans="1:17" x14ac:dyDescent="0.2">
      <c r="A26" s="71"/>
      <c r="B26">
        <f t="shared" si="1"/>
        <v>3</v>
      </c>
      <c r="C26" s="103" t="e">
        <f>Ergebnis!E15/SUM(Ergebnis!$E15:$I15)</f>
        <v>#DIV/0!</v>
      </c>
      <c r="D26" s="103" t="e">
        <f>Ergebnis!F15/SUM(Ergebnis!$E15:$I15)</f>
        <v>#DIV/0!</v>
      </c>
      <c r="E26" s="103" t="e">
        <f>Ergebnis!G15/SUM(Ergebnis!$E15:$I15)</f>
        <v>#DIV/0!</v>
      </c>
      <c r="F26" s="103" t="e">
        <f>Ergebnis!H15/SUM(Ergebnis!$E15:$I15)</f>
        <v>#DIV/0!</v>
      </c>
      <c r="G26" s="103" t="e">
        <f>Ergebnis!I15/SUM(Ergebnis!$E15:$I15)</f>
        <v>#DIV/0!</v>
      </c>
      <c r="H26" s="103" t="e">
        <f t="shared" si="0"/>
        <v>#DIV/0!</v>
      </c>
      <c r="L26" s="71"/>
      <c r="M26" s="71"/>
      <c r="N26" s="71"/>
      <c r="O26" s="71"/>
      <c r="P26" s="71"/>
      <c r="Q26" s="71"/>
    </row>
    <row r="27" spans="1:17" x14ac:dyDescent="0.2">
      <c r="A27" s="71"/>
      <c r="B27">
        <f t="shared" si="1"/>
        <v>2</v>
      </c>
      <c r="C27" s="103" t="e">
        <f>Ergebnis!E14/SUM(Ergebnis!$E14:$I14)</f>
        <v>#DIV/0!</v>
      </c>
      <c r="D27" s="103" t="e">
        <f>Ergebnis!F14/SUM(Ergebnis!$E14:$I14)</f>
        <v>#DIV/0!</v>
      </c>
      <c r="E27" s="103" t="e">
        <f>Ergebnis!G14/SUM(Ergebnis!$E14:$I14)</f>
        <v>#DIV/0!</v>
      </c>
      <c r="F27" s="103" t="e">
        <f>Ergebnis!H14/SUM(Ergebnis!$E14:$I14)</f>
        <v>#DIV/0!</v>
      </c>
      <c r="G27" s="103" t="e">
        <f>Ergebnis!I14/SUM(Ergebnis!$E14:$I14)</f>
        <v>#DIV/0!</v>
      </c>
      <c r="H27" s="103" t="e">
        <f t="shared" si="0"/>
        <v>#DIV/0!</v>
      </c>
      <c r="L27" s="71"/>
      <c r="M27" s="71"/>
      <c r="N27" s="71"/>
      <c r="O27" s="71"/>
      <c r="P27" s="71"/>
      <c r="Q27" s="71"/>
    </row>
    <row r="28" spans="1:17" x14ac:dyDescent="0.2">
      <c r="A28" s="71"/>
      <c r="B28">
        <f t="shared" si="1"/>
        <v>1</v>
      </c>
      <c r="C28" s="103" t="e">
        <f>Ergebnis!E13/SUM(Ergebnis!$E13:$I13)</f>
        <v>#DIV/0!</v>
      </c>
      <c r="D28" s="103" t="e">
        <f>Ergebnis!F13/SUM(Ergebnis!$E13:$I13)</f>
        <v>#DIV/0!</v>
      </c>
      <c r="E28" s="103" t="e">
        <f>Ergebnis!G13/SUM(Ergebnis!$E13:$I13)</f>
        <v>#DIV/0!</v>
      </c>
      <c r="F28" s="103" t="e">
        <f>Ergebnis!H13/SUM(Ergebnis!$E13:$I13)</f>
        <v>#DIV/0!</v>
      </c>
      <c r="G28" s="103" t="e">
        <f>Ergebnis!I13/SUM(Ergebnis!$E13:$I13)</f>
        <v>#DIV/0!</v>
      </c>
      <c r="H28" s="103" t="e">
        <f t="shared" si="0"/>
        <v>#DIV/0!</v>
      </c>
      <c r="L28" s="71"/>
      <c r="M28" s="71"/>
      <c r="N28" s="71"/>
      <c r="O28" s="71"/>
      <c r="P28" s="71"/>
      <c r="Q28" s="71"/>
    </row>
    <row r="29" spans="1:17" x14ac:dyDescent="0.2">
      <c r="A29" s="71"/>
      <c r="C29" s="103"/>
      <c r="D29" s="103"/>
      <c r="E29" s="103"/>
      <c r="F29" s="103"/>
      <c r="G29" s="103"/>
      <c r="H29" s="103"/>
      <c r="L29" s="71"/>
      <c r="M29" s="71"/>
      <c r="N29" s="71"/>
      <c r="O29" s="71"/>
      <c r="P29" s="71"/>
      <c r="Q29" s="71"/>
    </row>
    <row r="30" spans="1:17" x14ac:dyDescent="0.2">
      <c r="A30" s="71"/>
      <c r="C30" s="103"/>
      <c r="D30" s="103"/>
      <c r="E30" s="103"/>
      <c r="F30" s="103"/>
      <c r="G30" s="103"/>
      <c r="H30" s="103"/>
      <c r="L30" s="71"/>
      <c r="M30" s="71"/>
      <c r="N30" s="71"/>
      <c r="O30" s="71"/>
      <c r="P30" s="71"/>
      <c r="Q30" s="71"/>
    </row>
    <row r="31" spans="1:17" x14ac:dyDescent="0.2">
      <c r="A31" s="71"/>
      <c r="C31" s="103"/>
      <c r="D31" s="103"/>
      <c r="E31" s="103"/>
      <c r="F31" s="103"/>
      <c r="G31" s="103"/>
      <c r="H31" s="103"/>
      <c r="L31" s="71"/>
      <c r="M31" s="71"/>
      <c r="N31" s="71"/>
      <c r="O31" s="71"/>
      <c r="P31" s="71"/>
      <c r="Q31" s="71"/>
    </row>
    <row r="32" spans="1:17" x14ac:dyDescent="0.2">
      <c r="A32" s="71"/>
      <c r="C32" s="103"/>
      <c r="D32" s="103"/>
      <c r="E32" s="103"/>
      <c r="F32" s="103"/>
      <c r="G32" s="103"/>
      <c r="H32" s="103"/>
      <c r="L32" s="71"/>
      <c r="M32" s="71"/>
      <c r="N32" s="71"/>
      <c r="O32" s="71"/>
      <c r="P32" s="71"/>
      <c r="Q32" s="71"/>
    </row>
    <row r="33" spans="1:17" x14ac:dyDescent="0.2">
      <c r="A33" s="71"/>
      <c r="C33" s="103"/>
      <c r="D33" s="103"/>
      <c r="E33" s="103"/>
      <c r="F33" s="103"/>
      <c r="G33" s="103"/>
      <c r="H33" s="103"/>
      <c r="L33" s="71"/>
      <c r="M33" s="71"/>
      <c r="N33" s="71"/>
      <c r="O33" s="71"/>
      <c r="P33" s="71"/>
      <c r="Q33" s="71"/>
    </row>
    <row r="34" spans="1:17" x14ac:dyDescent="0.2">
      <c r="A34" s="71"/>
      <c r="C34" s="103"/>
      <c r="D34" s="103"/>
      <c r="E34" s="103"/>
      <c r="F34" s="103"/>
      <c r="G34" s="103"/>
      <c r="H34" s="103"/>
      <c r="L34" s="71"/>
      <c r="M34" s="71"/>
      <c r="N34" s="71"/>
      <c r="O34" s="71"/>
      <c r="P34" s="71"/>
      <c r="Q34" s="71"/>
    </row>
    <row r="35" spans="1:17" x14ac:dyDescent="0.2">
      <c r="A35" s="71"/>
      <c r="C35" s="103"/>
      <c r="D35" s="103"/>
      <c r="E35" s="103"/>
      <c r="F35" s="103"/>
      <c r="G35" s="103"/>
      <c r="H35" s="103"/>
      <c r="L35" s="71"/>
      <c r="M35" s="71"/>
      <c r="N35" s="71"/>
      <c r="O35" s="71"/>
      <c r="P35" s="71"/>
      <c r="Q35" s="71"/>
    </row>
    <row r="36" spans="1:17" x14ac:dyDescent="0.2">
      <c r="A36" s="71"/>
      <c r="C36" s="103"/>
      <c r="D36" s="103"/>
      <c r="E36" s="103"/>
      <c r="F36" s="103"/>
      <c r="G36" s="103"/>
      <c r="H36" s="103"/>
      <c r="L36" s="71"/>
      <c r="M36" s="71"/>
      <c r="N36" s="71"/>
      <c r="O36" s="71"/>
      <c r="P36" s="71"/>
      <c r="Q36" s="71"/>
    </row>
    <row r="37" spans="1:17" x14ac:dyDescent="0.2">
      <c r="A37" s="71"/>
      <c r="C37" s="103"/>
      <c r="D37" s="103"/>
      <c r="E37" s="103"/>
      <c r="F37" s="103"/>
      <c r="G37" s="103"/>
      <c r="H37" s="103"/>
      <c r="L37" s="71"/>
      <c r="M37" s="71"/>
      <c r="N37" s="71"/>
      <c r="O37" s="71"/>
      <c r="P37" s="71"/>
      <c r="Q37" s="71"/>
    </row>
    <row r="38" spans="1:17" x14ac:dyDescent="0.2">
      <c r="A38" s="71"/>
      <c r="C38" s="103"/>
      <c r="D38" s="103"/>
      <c r="E38" s="103"/>
      <c r="F38" s="103"/>
      <c r="G38" s="103"/>
      <c r="H38" s="103"/>
      <c r="L38" s="71"/>
      <c r="M38" s="71"/>
      <c r="N38" s="71"/>
      <c r="O38" s="71"/>
      <c r="P38" s="71"/>
      <c r="Q38" s="71"/>
    </row>
    <row r="39" spans="1:17" x14ac:dyDescent="0.2">
      <c r="A39" s="71"/>
      <c r="C39" s="103"/>
      <c r="D39" s="103"/>
      <c r="E39" s="103"/>
      <c r="F39" s="103"/>
      <c r="G39" s="103"/>
      <c r="H39" s="103"/>
      <c r="L39" s="71"/>
      <c r="M39" s="71"/>
      <c r="N39" s="71"/>
      <c r="O39" s="71"/>
      <c r="P39" s="71"/>
      <c r="Q39" s="71"/>
    </row>
    <row r="40" spans="1:17" x14ac:dyDescent="0.2">
      <c r="C40" s="103"/>
      <c r="D40" s="103"/>
      <c r="E40" s="103"/>
      <c r="F40" s="103"/>
      <c r="G40" s="103"/>
      <c r="H40" s="103"/>
    </row>
    <row r="41" spans="1:17" x14ac:dyDescent="0.2">
      <c r="C41" s="103"/>
      <c r="D41" s="103"/>
      <c r="E41" s="103"/>
      <c r="F41" s="103"/>
      <c r="G41" s="103"/>
      <c r="H41" s="103"/>
    </row>
    <row r="42" spans="1:17" x14ac:dyDescent="0.2">
      <c r="C42" s="103"/>
      <c r="D42" s="103"/>
      <c r="E42" s="103"/>
      <c r="F42" s="103"/>
      <c r="G42" s="103"/>
      <c r="H42" s="103"/>
    </row>
    <row r="43" spans="1:17" x14ac:dyDescent="0.2">
      <c r="C43" s="103"/>
      <c r="D43" s="103"/>
      <c r="E43" s="103"/>
      <c r="F43" s="103"/>
      <c r="G43" s="103"/>
      <c r="H43" s="103"/>
    </row>
    <row r="44" spans="1:17" x14ac:dyDescent="0.2">
      <c r="C44" s="103"/>
      <c r="D44" s="103"/>
      <c r="E44" s="103"/>
      <c r="F44" s="103"/>
      <c r="G44" s="103"/>
      <c r="H44" s="103"/>
    </row>
    <row r="45" spans="1:17" x14ac:dyDescent="0.2">
      <c r="C45" s="103"/>
      <c r="D45" s="103"/>
      <c r="E45" s="103"/>
      <c r="F45" s="103"/>
      <c r="G45" s="103"/>
      <c r="H45" s="103"/>
    </row>
    <row r="46" spans="1:17" x14ac:dyDescent="0.2">
      <c r="C46" s="103"/>
      <c r="D46" s="103"/>
      <c r="E46" s="103"/>
      <c r="F46" s="103"/>
      <c r="G46" s="103"/>
      <c r="H46" s="103"/>
    </row>
    <row r="47" spans="1:17" x14ac:dyDescent="0.2">
      <c r="C47" s="103"/>
      <c r="D47" s="103"/>
      <c r="E47" s="103"/>
      <c r="F47" s="103"/>
      <c r="G47" s="103"/>
      <c r="H47" s="103"/>
    </row>
  </sheetData>
  <sheetProtection password="C8A6" sheet="1" objects="1" scenarios="1" selectLockedCells="1"/>
  <phoneticPr fontId="0" type="noConversion"/>
  <pageMargins left="0.78740157499999996" right="0.78740157499999996" top="0.56999999999999995" bottom="0.984251969" header="0.4921259845" footer="0.4921259845"/>
  <pageSetup paperSize="9" orientation="landscape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Hinweise_z_Durchführung</vt:lpstr>
      <vt:lpstr>Fragebogen</vt:lpstr>
      <vt:lpstr>Hinweise_z_Auswertung</vt:lpstr>
      <vt:lpstr>Auswertung</vt:lpstr>
      <vt:lpstr>Ergebnis</vt:lpstr>
      <vt:lpstr>Diagramm</vt:lpstr>
      <vt:lpstr>Eingabewerte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kyburz</dc:creator>
  <cp:lastModifiedBy>Willadt, Peter</cp:lastModifiedBy>
  <cp:lastPrinted>2008-12-10T19:02:57Z</cp:lastPrinted>
  <dcterms:created xsi:type="dcterms:W3CDTF">2007-12-06T17:11:13Z</dcterms:created>
  <dcterms:modified xsi:type="dcterms:W3CDTF">2022-05-30T08:02:00Z</dcterms:modified>
</cp:coreProperties>
</file>